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aa9bb0c4d08220/Documents/00 - AUXILIARY/00 2019 SO-NS/BRIDGE Lists/00-FINAL LISTS/"/>
    </mc:Choice>
  </mc:AlternateContent>
  <xr:revisionPtr revIDLastSave="148" documentId="8_{7080404C-DF74-4E3F-A56A-18B8CE097045}" xr6:coauthVersionLast="47" xr6:coauthVersionMax="47" xr10:uidLastSave="{BA662181-141E-4CAF-9192-8EF945E6154D}"/>
  <bookViews>
    <workbookView xWindow="-86520" yWindow="-120" windowWidth="29040" windowHeight="15840" activeTab="2" xr2:uid="{F6BA4E60-1728-4930-8733-D1FEE39A89A7}"/>
  </bookViews>
  <sheets>
    <sheet name="Sector St Petersburg" sheetId="1" r:id="rId1"/>
    <sheet name="Bridges with Navaids" sheetId="2" r:id="rId2"/>
    <sheet name="Bridges - no Navaid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64" i="3" l="1"/>
  <c r="AP164" i="3"/>
  <c r="AO164" i="3"/>
  <c r="AN164" i="3"/>
  <c r="AL164" i="3"/>
  <c r="AN2" i="3"/>
  <c r="AN3" i="3"/>
  <c r="AN4" i="3"/>
  <c r="AN5" i="3"/>
  <c r="AN7" i="3"/>
  <c r="AL7" i="3" s="1"/>
  <c r="AN8" i="3"/>
  <c r="AN9" i="3"/>
  <c r="AN10" i="3"/>
  <c r="AN11" i="3"/>
  <c r="AN12" i="3"/>
  <c r="AN13" i="3"/>
  <c r="AN14" i="3"/>
  <c r="AN15" i="3"/>
  <c r="AL15" i="3" s="1"/>
  <c r="AN16" i="3"/>
  <c r="AN17" i="3"/>
  <c r="AN18" i="3"/>
  <c r="AN19" i="3"/>
  <c r="AN20" i="3"/>
  <c r="AN21" i="3"/>
  <c r="AN22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L215" i="3" s="1"/>
  <c r="AN216" i="3"/>
  <c r="AN217" i="3"/>
  <c r="AN218" i="3"/>
  <c r="AN219" i="3"/>
  <c r="AN220" i="3"/>
  <c r="AN221" i="3"/>
  <c r="AN222" i="3"/>
  <c r="AN223" i="3"/>
  <c r="AL223" i="3" s="1"/>
  <c r="AN224" i="3"/>
  <c r="AN225" i="3"/>
  <c r="AN226" i="3"/>
  <c r="AN227" i="3"/>
  <c r="AN228" i="3"/>
  <c r="AN229" i="3"/>
  <c r="AN230" i="3"/>
  <c r="AN231" i="3"/>
  <c r="AL231" i="3" s="1"/>
  <c r="AN232" i="3"/>
  <c r="AN233" i="3"/>
  <c r="AN234" i="3"/>
  <c r="AN235" i="3"/>
  <c r="AN236" i="3"/>
  <c r="AN237" i="3"/>
  <c r="AN238" i="3"/>
  <c r="AN239" i="3"/>
  <c r="AL239" i="3" s="1"/>
  <c r="AN240" i="3"/>
  <c r="AN241" i="3"/>
  <c r="AN242" i="3"/>
  <c r="AN243" i="3"/>
  <c r="AN244" i="3"/>
  <c r="AN245" i="3"/>
  <c r="AN246" i="3"/>
  <c r="AN247" i="3"/>
  <c r="AL247" i="3" s="1"/>
  <c r="AN248" i="3"/>
  <c r="AN249" i="3"/>
  <c r="AN250" i="3"/>
  <c r="AN251" i="3"/>
  <c r="AN252" i="3"/>
  <c r="AN253" i="3"/>
  <c r="AN254" i="3"/>
  <c r="AN255" i="3"/>
  <c r="AL255" i="3" s="1"/>
  <c r="AN256" i="3"/>
  <c r="AN257" i="3"/>
  <c r="AN258" i="3"/>
  <c r="AN259" i="3"/>
  <c r="AN260" i="3"/>
  <c r="AN261" i="3"/>
  <c r="AN262" i="3"/>
  <c r="AN263" i="3"/>
  <c r="AL263" i="3" s="1"/>
  <c r="AN264" i="3"/>
  <c r="AN265" i="3"/>
  <c r="AN266" i="3"/>
  <c r="AN267" i="3"/>
  <c r="AN268" i="3"/>
  <c r="AN269" i="3"/>
  <c r="AN270" i="3"/>
  <c r="AN271" i="3"/>
  <c r="AL271" i="3" s="1"/>
  <c r="AN272" i="3"/>
  <c r="AN273" i="3"/>
  <c r="AN274" i="3"/>
  <c r="AN275" i="3"/>
  <c r="AN276" i="3"/>
  <c r="AN277" i="3"/>
  <c r="AN278" i="3"/>
  <c r="AN279" i="3"/>
  <c r="AL279" i="3" s="1"/>
  <c r="AN280" i="3"/>
  <c r="AN281" i="3"/>
  <c r="AN282" i="3"/>
  <c r="AN283" i="3"/>
  <c r="AN284" i="3"/>
  <c r="AN285" i="3"/>
  <c r="AN286" i="3"/>
  <c r="AN287" i="3"/>
  <c r="AL287" i="3" s="1"/>
  <c r="AN288" i="3"/>
  <c r="AN289" i="3"/>
  <c r="AN290" i="3"/>
  <c r="AN291" i="3"/>
  <c r="AN292" i="3"/>
  <c r="AN293" i="3"/>
  <c r="AN295" i="3"/>
  <c r="AN296" i="3"/>
  <c r="AN297" i="3"/>
  <c r="AO2" i="3"/>
  <c r="AO3" i="3"/>
  <c r="AO4" i="3"/>
  <c r="AO5" i="3"/>
  <c r="AO7" i="3"/>
  <c r="AO8" i="3"/>
  <c r="AO9" i="3"/>
  <c r="AO10" i="3"/>
  <c r="AL10" i="3" s="1"/>
  <c r="AO11" i="3"/>
  <c r="AO12" i="3"/>
  <c r="AO13" i="3"/>
  <c r="AO14" i="3"/>
  <c r="AO15" i="3"/>
  <c r="AO16" i="3"/>
  <c r="AO17" i="3"/>
  <c r="AO18" i="3"/>
  <c r="AL18" i="3" s="1"/>
  <c r="AO19" i="3"/>
  <c r="AO20" i="3"/>
  <c r="AO21" i="3"/>
  <c r="AO22" i="3"/>
  <c r="AO23" i="3"/>
  <c r="AL23" i="3" s="1"/>
  <c r="AO24" i="3"/>
  <c r="AO25" i="3"/>
  <c r="AO26" i="3"/>
  <c r="AL26" i="3" s="1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P2" i="3"/>
  <c r="AP3" i="3"/>
  <c r="AP4" i="3"/>
  <c r="AP5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4" i="3"/>
  <c r="AP295" i="3"/>
  <c r="AP296" i="3"/>
  <c r="AP297" i="3"/>
  <c r="AQ2" i="3"/>
  <c r="AQ3" i="3"/>
  <c r="AQ4" i="3"/>
  <c r="AQ5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L2" i="2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5" i="2"/>
  <c r="AL146" i="2"/>
  <c r="AL147" i="2"/>
  <c r="AN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L144" i="2" s="1"/>
  <c r="AN145" i="2"/>
  <c r="AN146" i="2"/>
  <c r="AO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P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Q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L289" i="3" l="1"/>
  <c r="AL281" i="3"/>
  <c r="AL273" i="3"/>
  <c r="AL265" i="3"/>
  <c r="AL257" i="3"/>
  <c r="AL249" i="3"/>
  <c r="AL241" i="3"/>
  <c r="AL233" i="3"/>
  <c r="AL225" i="3"/>
  <c r="AL217" i="3"/>
  <c r="AL209" i="3"/>
  <c r="AL201" i="3"/>
  <c r="AL193" i="3"/>
  <c r="AL185" i="3"/>
  <c r="AL177" i="3"/>
  <c r="AL169" i="3"/>
  <c r="AL160" i="3"/>
  <c r="AL152" i="3"/>
  <c r="AL144" i="3"/>
  <c r="AL136" i="3"/>
  <c r="AL128" i="3"/>
  <c r="AL120" i="3"/>
  <c r="AL112" i="3"/>
  <c r="AL104" i="3"/>
  <c r="AL95" i="3"/>
  <c r="AL87" i="3"/>
  <c r="AL79" i="3"/>
  <c r="AL71" i="3"/>
  <c r="AL63" i="3"/>
  <c r="AL55" i="3"/>
  <c r="AL47" i="3"/>
  <c r="AL39" i="3"/>
  <c r="AL31" i="3"/>
  <c r="AL22" i="3"/>
  <c r="AL14" i="3"/>
  <c r="AL5" i="3"/>
  <c r="AL183" i="3"/>
  <c r="AL150" i="3"/>
  <c r="AL126" i="3"/>
  <c r="AL12" i="3"/>
  <c r="AL295" i="3"/>
  <c r="AL286" i="3"/>
  <c r="AL278" i="3"/>
  <c r="AL270" i="3"/>
  <c r="AL262" i="3"/>
  <c r="AL254" i="3"/>
  <c r="AL246" i="3"/>
  <c r="AL238" i="3"/>
  <c r="AL230" i="3"/>
  <c r="AL222" i="3"/>
  <c r="AL214" i="3"/>
  <c r="AL206" i="3"/>
  <c r="AL198" i="3"/>
  <c r="AL190" i="3"/>
  <c r="AL182" i="3"/>
  <c r="AL174" i="3"/>
  <c r="AL166" i="3"/>
  <c r="AL157" i="3"/>
  <c r="AL149" i="3"/>
  <c r="AL141" i="3"/>
  <c r="AL133" i="3"/>
  <c r="AL125" i="3"/>
  <c r="AL100" i="3"/>
  <c r="AL92" i="3"/>
  <c r="AL84" i="3"/>
  <c r="AL76" i="3"/>
  <c r="AL68" i="3"/>
  <c r="AL60" i="3"/>
  <c r="AL52" i="3"/>
  <c r="AL44" i="3"/>
  <c r="AL36" i="3"/>
  <c r="AL28" i="3"/>
  <c r="AL19" i="3"/>
  <c r="AL11" i="3"/>
  <c r="AL2" i="3"/>
  <c r="AL297" i="3"/>
  <c r="AL199" i="3"/>
  <c r="AL175" i="3"/>
  <c r="AL142" i="3"/>
  <c r="AL110" i="3"/>
  <c r="AL3" i="3"/>
  <c r="AL293" i="3"/>
  <c r="AL285" i="3"/>
  <c r="AL277" i="3"/>
  <c r="AL269" i="3"/>
  <c r="AL261" i="3"/>
  <c r="AL253" i="3"/>
  <c r="AL245" i="3"/>
  <c r="AL237" i="3"/>
  <c r="AL229" i="3"/>
  <c r="AL221" i="3"/>
  <c r="AL213" i="3"/>
  <c r="AL205" i="3"/>
  <c r="AL197" i="3"/>
  <c r="AL189" i="3"/>
  <c r="AL181" i="3"/>
  <c r="AL173" i="3"/>
  <c r="AL165" i="3"/>
  <c r="AL156" i="3"/>
  <c r="AL148" i="3"/>
  <c r="AL140" i="3"/>
  <c r="AL132" i="3"/>
  <c r="AL124" i="3"/>
  <c r="AL116" i="3"/>
  <c r="AL108" i="3"/>
  <c r="AL99" i="3"/>
  <c r="AL91" i="3"/>
  <c r="AL83" i="3"/>
  <c r="AL75" i="3"/>
  <c r="AL67" i="3"/>
  <c r="AL59" i="3"/>
  <c r="AL51" i="3"/>
  <c r="AL43" i="3"/>
  <c r="AL35" i="3"/>
  <c r="AL27" i="3"/>
  <c r="AL207" i="3"/>
  <c r="AL191" i="3"/>
  <c r="AL167" i="3"/>
  <c r="AL134" i="3"/>
  <c r="AL118" i="3"/>
  <c r="AL20" i="3"/>
  <c r="AL102" i="3"/>
  <c r="AL94" i="3"/>
  <c r="AL86" i="3"/>
  <c r="AL78" i="3"/>
  <c r="AL292" i="3"/>
  <c r="AL284" i="3"/>
  <c r="AL276" i="3"/>
  <c r="AL268" i="3"/>
  <c r="AL260" i="3"/>
  <c r="AL252" i="3"/>
  <c r="AL244" i="3"/>
  <c r="AL236" i="3"/>
  <c r="AL228" i="3"/>
  <c r="AL220" i="3"/>
  <c r="AL212" i="3"/>
  <c r="AL204" i="3"/>
  <c r="AL196" i="3"/>
  <c r="AL188" i="3"/>
  <c r="AL180" i="3"/>
  <c r="AL172" i="3"/>
  <c r="AL163" i="3"/>
  <c r="AL155" i="3"/>
  <c r="AL147" i="3"/>
  <c r="AL139" i="3"/>
  <c r="AL131" i="3"/>
  <c r="AL123" i="3"/>
  <c r="AL115" i="3"/>
  <c r="AL107" i="3"/>
  <c r="AL98" i="3"/>
  <c r="AL90" i="3"/>
  <c r="AL82" i="3"/>
  <c r="AL74" i="3"/>
  <c r="AL66" i="3"/>
  <c r="AL58" i="3"/>
  <c r="AL50" i="3"/>
  <c r="AL42" i="3"/>
  <c r="AL34" i="3"/>
  <c r="AL17" i="3"/>
  <c r="AL9" i="3"/>
  <c r="AL158" i="3"/>
  <c r="AL288" i="3"/>
  <c r="AL280" i="3"/>
  <c r="AL272" i="3"/>
  <c r="AL264" i="3"/>
  <c r="AL256" i="3"/>
  <c r="AL248" i="3"/>
  <c r="AL240" i="3"/>
  <c r="AL232" i="3"/>
  <c r="AL224" i="3"/>
  <c r="AL216" i="3"/>
  <c r="AL208" i="3"/>
  <c r="AL200" i="3"/>
  <c r="AL192" i="3"/>
  <c r="AL184" i="3"/>
  <c r="AL176" i="3"/>
  <c r="AL168" i="3"/>
  <c r="AL159" i="3"/>
  <c r="AL151" i="3"/>
  <c r="AL143" i="3"/>
  <c r="AL135" i="3"/>
  <c r="AL127" i="3"/>
  <c r="AL119" i="3"/>
  <c r="AL111" i="3"/>
  <c r="AL103" i="3"/>
  <c r="AL294" i="3"/>
  <c r="AL117" i="3"/>
  <c r="AL109" i="3"/>
  <c r="AL101" i="3"/>
  <c r="AL93" i="3"/>
  <c r="AL85" i="3"/>
  <c r="AL77" i="3"/>
  <c r="AL69" i="3"/>
  <c r="AL61" i="3"/>
  <c r="AL53" i="3"/>
  <c r="AL45" i="3"/>
  <c r="AL37" i="3"/>
  <c r="AL29" i="3"/>
  <c r="AL21" i="3"/>
  <c r="AL13" i="3"/>
  <c r="AL4" i="3"/>
  <c r="AL291" i="3"/>
  <c r="AL283" i="3"/>
  <c r="AL275" i="3"/>
  <c r="AL267" i="3"/>
  <c r="AL259" i="3"/>
  <c r="AL251" i="3"/>
  <c r="AL243" i="3"/>
  <c r="AL235" i="3"/>
  <c r="AL227" i="3"/>
  <c r="AL219" i="3"/>
  <c r="AL211" i="3"/>
  <c r="AL203" i="3"/>
  <c r="AL195" i="3"/>
  <c r="AL187" i="3"/>
  <c r="AL179" i="3"/>
  <c r="AL171" i="3"/>
  <c r="AL162" i="3"/>
  <c r="AL154" i="3"/>
  <c r="AL146" i="3"/>
  <c r="AL138" i="3"/>
  <c r="AL130" i="3"/>
  <c r="AL122" i="3"/>
  <c r="AL114" i="3"/>
  <c r="AL106" i="3"/>
  <c r="AL97" i="3"/>
  <c r="AL89" i="3"/>
  <c r="AL81" i="3"/>
  <c r="AL73" i="3"/>
  <c r="AL65" i="3"/>
  <c r="AL57" i="3"/>
  <c r="AL49" i="3"/>
  <c r="AL41" i="3"/>
  <c r="AL33" i="3"/>
  <c r="AL25" i="3"/>
  <c r="AL16" i="3"/>
  <c r="AL8" i="3"/>
  <c r="AL296" i="3"/>
  <c r="AL70" i="3"/>
  <c r="AL62" i="3"/>
  <c r="AL54" i="3"/>
  <c r="AL46" i="3"/>
  <c r="AL38" i="3"/>
  <c r="AL30" i="3"/>
  <c r="AL290" i="3"/>
  <c r="AL282" i="3"/>
  <c r="AL274" i="3"/>
  <c r="AL266" i="3"/>
  <c r="AL258" i="3"/>
  <c r="AL250" i="3"/>
  <c r="AL242" i="3"/>
  <c r="AL234" i="3"/>
  <c r="AL226" i="3"/>
  <c r="AL218" i="3"/>
  <c r="AL210" i="3"/>
  <c r="AL202" i="3"/>
  <c r="AL194" i="3"/>
  <c r="AL186" i="3"/>
  <c r="AL178" i="3"/>
  <c r="AL170" i="3"/>
  <c r="AL161" i="3"/>
  <c r="AL153" i="3"/>
  <c r="AL145" i="3"/>
  <c r="AL137" i="3"/>
  <c r="AL129" i="3"/>
  <c r="AL121" i="3"/>
  <c r="AL113" i="3"/>
  <c r="AL105" i="3"/>
  <c r="AL96" i="3"/>
  <c r="AL88" i="3"/>
  <c r="AL80" i="3"/>
  <c r="AL72" i="3"/>
  <c r="AL64" i="3"/>
  <c r="AL56" i="3"/>
  <c r="AL48" i="3"/>
  <c r="AL40" i="3"/>
  <c r="AL32" i="3"/>
  <c r="AL24" i="3"/>
</calcChain>
</file>

<file path=xl/sharedStrings.xml><?xml version="1.0" encoding="utf-8"?>
<sst xmlns="http://schemas.openxmlformats.org/spreadsheetml/2006/main" count="25359" uniqueCount="3807">
  <si>
    <t>District 7 Bridge File Number</t>
  </si>
  <si>
    <t>CG Bridge Official Name</t>
  </si>
  <si>
    <t>CG Bridge Local Name</t>
  </si>
  <si>
    <t>CG Bridge Waterway</t>
  </si>
  <si>
    <t>CG County</t>
  </si>
  <si>
    <t>CG Mile Marker</t>
  </si>
  <si>
    <t>CG State</t>
  </si>
  <si>
    <t>CG Bridge Type</t>
  </si>
  <si>
    <t>CG Traffic Type</t>
  </si>
  <si>
    <t>RESPONSIBLE COAST GUARD SECTOR</t>
  </si>
  <si>
    <t>CG Horizontal Clearance (feet)</t>
  </si>
  <si>
    <t>CG MHW Vertical Clearance (feet)</t>
  </si>
  <si>
    <t>CG NHW Vertical Clearance (feet)</t>
  </si>
  <si>
    <t>CG Bridge Owner</t>
  </si>
  <si>
    <t>NBI 38 Navigation Control</t>
  </si>
  <si>
    <t>NBI 3 County</t>
  </si>
  <si>
    <t>NBI 7 Facility Carried</t>
  </si>
  <si>
    <t>NBI 9 Narrative Description of Location</t>
  </si>
  <si>
    <t>NBI 42A Service on Bridge</t>
  </si>
  <si>
    <t>NBI 6A Features Intersected</t>
  </si>
  <si>
    <t>Latitude</t>
  </si>
  <si>
    <t>Longitude</t>
  </si>
  <si>
    <t>Name</t>
  </si>
  <si>
    <t>Description</t>
  </si>
  <si>
    <t>District 7 Bridge File Ext</t>
  </si>
  <si>
    <t>Note on Status</t>
  </si>
  <si>
    <t>Latitude Located</t>
  </si>
  <si>
    <t>Longitude Located</t>
  </si>
  <si>
    <t>NBI 16            Decimal Latitude</t>
  </si>
  <si>
    <t>NBI 17            Decimal Longitude</t>
  </si>
  <si>
    <t xml:space="preserve"> (BRIX)</t>
  </si>
  <si>
    <t>NB</t>
  </si>
  <si>
    <t>SB</t>
  </si>
  <si>
    <t/>
  </si>
  <si>
    <t>EB</t>
  </si>
  <si>
    <t>WB</t>
  </si>
  <si>
    <t>A (BRIX)</t>
  </si>
  <si>
    <t>A</t>
  </si>
  <si>
    <t>B</t>
  </si>
  <si>
    <t>Culvert Bridge</t>
  </si>
  <si>
    <t>NOT FOUND</t>
  </si>
  <si>
    <t>B (BRIX)</t>
  </si>
  <si>
    <t>C (BRIX)</t>
  </si>
  <si>
    <t>REMOVED</t>
  </si>
  <si>
    <t>2128</t>
  </si>
  <si>
    <t xml:space="preserve"> (Brix)</t>
  </si>
  <si>
    <t>CSX RR Bridge</t>
  </si>
  <si>
    <t>Pipeline Bridge</t>
  </si>
  <si>
    <t>C</t>
  </si>
  <si>
    <t xml:space="preserve">3803 (BRIX) </t>
  </si>
  <si>
    <t>Pipeline Ackerman Waterway Midway Blvd</t>
  </si>
  <si>
    <t>3803</t>
  </si>
  <si>
    <t xml:space="preserve">3238 </t>
  </si>
  <si>
    <t>SR 765 Bridge</t>
  </si>
  <si>
    <t>3238</t>
  </si>
  <si>
    <t xml:space="preserve">3264 </t>
  </si>
  <si>
    <t>3264</t>
  </si>
  <si>
    <t>3236 NB</t>
  </si>
  <si>
    <t>US Hwy 41 Bridge</t>
  </si>
  <si>
    <t>3236</t>
  </si>
  <si>
    <t>3236 SB</t>
  </si>
  <si>
    <t xml:space="preserve">3240 </t>
  </si>
  <si>
    <t>3240</t>
  </si>
  <si>
    <t xml:space="preserve">3239 </t>
  </si>
  <si>
    <t>SR 765A Bridge</t>
  </si>
  <si>
    <t>3239</t>
  </si>
  <si>
    <t xml:space="preserve">3500 </t>
  </si>
  <si>
    <t>W Marion Avenue Bridges</t>
  </si>
  <si>
    <t>3500</t>
  </si>
  <si>
    <t xml:space="preserve">3028 </t>
  </si>
  <si>
    <t>Palm Island Estates Bridge</t>
  </si>
  <si>
    <t>3028</t>
  </si>
  <si>
    <t xml:space="preserve">3422 </t>
  </si>
  <si>
    <t>Riverside Drive Bridge</t>
  </si>
  <si>
    <t>3422</t>
  </si>
  <si>
    <t xml:space="preserve">3457 </t>
  </si>
  <si>
    <t>3457</t>
  </si>
  <si>
    <t xml:space="preserve">3483 </t>
  </si>
  <si>
    <t>US Hwy 17 Bridge (SR 35)</t>
  </si>
  <si>
    <t>3483</t>
  </si>
  <si>
    <t xml:space="preserve">2551 </t>
  </si>
  <si>
    <t>CR 775 Bridges</t>
  </si>
  <si>
    <t>2551</t>
  </si>
  <si>
    <t xml:space="preserve">3772 </t>
  </si>
  <si>
    <t>Cape Haze Drive Bridge</t>
  </si>
  <si>
    <t>3772</t>
  </si>
  <si>
    <t xml:space="preserve">3841 </t>
  </si>
  <si>
    <t>Coral Creek Bridge</t>
  </si>
  <si>
    <t>3841</t>
  </si>
  <si>
    <t xml:space="preserve">3372 </t>
  </si>
  <si>
    <t>SR 776 Bridge</t>
  </si>
  <si>
    <t>3372</t>
  </si>
  <si>
    <t xml:space="preserve">3750 </t>
  </si>
  <si>
    <t>Edgewater Drive (CR 776)</t>
  </si>
  <si>
    <t>3750</t>
  </si>
  <si>
    <t xml:space="preserve">3913 (BRIX) 2877 old </t>
  </si>
  <si>
    <t>Gasparilla Island Causeway(SR 771)</t>
  </si>
  <si>
    <t>3913</t>
  </si>
  <si>
    <t xml:space="preserve"> (BRIX) 2877 old</t>
  </si>
  <si>
    <t xml:space="preserve">2493A </t>
  </si>
  <si>
    <t>Tom Adams Bridge</t>
  </si>
  <si>
    <t>2493</t>
  </si>
  <si>
    <t xml:space="preserve">2548 </t>
  </si>
  <si>
    <t>SR 775 Bridge</t>
  </si>
  <si>
    <t>2548</t>
  </si>
  <si>
    <t xml:space="preserve">2493B </t>
  </si>
  <si>
    <t>Tom Adams Bridge West Relief (SR 776)</t>
  </si>
  <si>
    <t>2468 EB</t>
  </si>
  <si>
    <t>McCall Road (SR 776)</t>
  </si>
  <si>
    <t>2468</t>
  </si>
  <si>
    <t>2468 WB</t>
  </si>
  <si>
    <t xml:space="preserve">2031 </t>
  </si>
  <si>
    <t>Myakka River RR Bridge</t>
  </si>
  <si>
    <t>2031</t>
  </si>
  <si>
    <t xml:space="preserve">3738 </t>
  </si>
  <si>
    <t>Midway Bridge</t>
  </si>
  <si>
    <t>3738</t>
  </si>
  <si>
    <t xml:space="preserve">2553 </t>
  </si>
  <si>
    <t>CR 775 Bridge</t>
  </si>
  <si>
    <t>2553</t>
  </si>
  <si>
    <t xml:space="preserve">3507 </t>
  </si>
  <si>
    <t>San Casa Drive Bridge</t>
  </si>
  <si>
    <t>3507</t>
  </si>
  <si>
    <t>2627A SB</t>
  </si>
  <si>
    <t>US Hwy 41 SB Bridge</t>
  </si>
  <si>
    <t>2627</t>
  </si>
  <si>
    <t>2627B NB</t>
  </si>
  <si>
    <t>US Hwy 41 NB Bridge (SR 45)</t>
  </si>
  <si>
    <t xml:space="preserve">3321 </t>
  </si>
  <si>
    <t>I-75 Bridges</t>
  </si>
  <si>
    <t>3321</t>
  </si>
  <si>
    <t xml:space="preserve">2550 </t>
  </si>
  <si>
    <t>2550</t>
  </si>
  <si>
    <t xml:space="preserve">3550 </t>
  </si>
  <si>
    <t>Lemon Bay Road Bridges</t>
  </si>
  <si>
    <t>3550</t>
  </si>
  <si>
    <t xml:space="preserve">3769 </t>
  </si>
  <si>
    <t>W Marion Avenue Bridge</t>
  </si>
  <si>
    <t>3769</t>
  </si>
  <si>
    <t xml:space="preserve">3892 </t>
  </si>
  <si>
    <t>Shell Creek Railroad Bridge</t>
  </si>
  <si>
    <t>3892</t>
  </si>
  <si>
    <t xml:space="preserve">3322 </t>
  </si>
  <si>
    <t>3322</t>
  </si>
  <si>
    <t xml:space="preserve">3283 </t>
  </si>
  <si>
    <t>Aqui Esta Drive Bridge</t>
  </si>
  <si>
    <t>3283</t>
  </si>
  <si>
    <t xml:space="preserve">3867 </t>
  </si>
  <si>
    <t>3867</t>
  </si>
  <si>
    <t xml:space="preserve">3284 </t>
  </si>
  <si>
    <t>Rio Villa Drive Bridge</t>
  </si>
  <si>
    <t>3284</t>
  </si>
  <si>
    <t xml:space="preserve">3578 (BRIX) </t>
  </si>
  <si>
    <t>W Ozello Trail SR 494 Bridge</t>
  </si>
  <si>
    <t>3578</t>
  </si>
  <si>
    <t>3865 NB</t>
  </si>
  <si>
    <t>US 98 / US 19 (SR 55)</t>
  </si>
  <si>
    <t>3865</t>
  </si>
  <si>
    <t>3865 SB</t>
  </si>
  <si>
    <t xml:space="preserve">2585 </t>
  </si>
  <si>
    <t>Halls River Bridge  (BRIDGE REPLACED 2019, NO UPDATED RECORD)</t>
  </si>
  <si>
    <t>2585</t>
  </si>
  <si>
    <t xml:space="preserve">3809 </t>
  </si>
  <si>
    <t>Riverhaven Drive Bridge</t>
  </si>
  <si>
    <t>3809</t>
  </si>
  <si>
    <t xml:space="preserve">3736 </t>
  </si>
  <si>
    <t>Willard Avenue Bridge</t>
  </si>
  <si>
    <t>3736</t>
  </si>
  <si>
    <t xml:space="preserve">2658 </t>
  </si>
  <si>
    <t>SR 494 Bridge</t>
  </si>
  <si>
    <t>2658</t>
  </si>
  <si>
    <t xml:space="preserve">3176 </t>
  </si>
  <si>
    <t>SR 44 Bridge</t>
  </si>
  <si>
    <t>3176</t>
  </si>
  <si>
    <t xml:space="preserve">3579 </t>
  </si>
  <si>
    <t>3579</t>
  </si>
  <si>
    <t xml:space="preserve">2982 </t>
  </si>
  <si>
    <t>Spring Run Bridge</t>
  </si>
  <si>
    <t>2982</t>
  </si>
  <si>
    <t xml:space="preserve">3584 </t>
  </si>
  <si>
    <t>Crystal River Culvert Bridge</t>
  </si>
  <si>
    <t>3584</t>
  </si>
  <si>
    <t xml:space="preserve">3461 </t>
  </si>
  <si>
    <t>3461</t>
  </si>
  <si>
    <t xml:space="preserve">3501 </t>
  </si>
  <si>
    <t>Banana Island Pedestrian Bridge</t>
  </si>
  <si>
    <t>3501</t>
  </si>
  <si>
    <t xml:space="preserve">3418 </t>
  </si>
  <si>
    <t>FPL Cable Pipeline Bridge</t>
  </si>
  <si>
    <t>3418</t>
  </si>
  <si>
    <t>2742 NB</t>
  </si>
  <si>
    <t>SR 55 (US Hwy 19)</t>
  </si>
  <si>
    <t>2742</t>
  </si>
  <si>
    <t>2742 SB</t>
  </si>
  <si>
    <t xml:space="preserve">2633 </t>
  </si>
  <si>
    <t>Weeds Landing Bridge (SR 48)</t>
  </si>
  <si>
    <t>2633</t>
  </si>
  <si>
    <t xml:space="preserve">2645 </t>
  </si>
  <si>
    <t>2645</t>
  </si>
  <si>
    <t xml:space="preserve"> _x000D_
(BRIX)</t>
  </si>
  <si>
    <t xml:space="preserve">3107 </t>
  </si>
  <si>
    <t>SR 29 Bridge</t>
  </si>
  <si>
    <t>3107</t>
  </si>
  <si>
    <t xml:space="preserve">3005 </t>
  </si>
  <si>
    <t>Griffis Hwy Causeway Bridge</t>
  </si>
  <si>
    <t>3005</t>
  </si>
  <si>
    <t xml:space="preserve">3180 </t>
  </si>
  <si>
    <t>SR 951 Bridge (Northbound)</t>
  </si>
  <si>
    <t>3180</t>
  </si>
  <si>
    <t xml:space="preserve">3878 </t>
  </si>
  <si>
    <t>SR 951 Collier Blvd (Southbound)</t>
  </si>
  <si>
    <t>3878</t>
  </si>
  <si>
    <t xml:space="preserve">2704 </t>
  </si>
  <si>
    <t>CR 92</t>
  </si>
  <si>
    <t>2704</t>
  </si>
  <si>
    <t xml:space="preserve">2975 </t>
  </si>
  <si>
    <t>SR 92 Causeway Bridge</t>
  </si>
  <si>
    <t>2975</t>
  </si>
  <si>
    <t xml:space="preserve">3634 </t>
  </si>
  <si>
    <t>Horr's Island Bridge</t>
  </si>
  <si>
    <t>3634</t>
  </si>
  <si>
    <t xml:space="preserve">3925 </t>
  </si>
  <si>
    <t>CR 29 Bridge</t>
  </si>
  <si>
    <t>3925</t>
  </si>
  <si>
    <t xml:space="preserve">3544 </t>
  </si>
  <si>
    <t>Clam Bay</t>
  </si>
  <si>
    <t>3544</t>
  </si>
  <si>
    <t xml:space="preserve">3185 </t>
  </si>
  <si>
    <t>SR S-846 (Bluebill Ave.)</t>
  </si>
  <si>
    <t>3185</t>
  </si>
  <si>
    <t xml:space="preserve">3868 (BRIX) </t>
  </si>
  <si>
    <t>Vanderbilt Drive (CR 901) Bridge</t>
  </si>
  <si>
    <t>3868</t>
  </si>
  <si>
    <t>3222A NB</t>
  </si>
  <si>
    <t>US Hwy 41 North Bridge (SR 45)</t>
  </si>
  <si>
    <t>3222</t>
  </si>
  <si>
    <t>3222B SB</t>
  </si>
  <si>
    <t>US Hwy 41 South Bridge (SR 45)</t>
  </si>
  <si>
    <t xml:space="preserve">3773 </t>
  </si>
  <si>
    <t>Pipeline  Bridge</t>
  </si>
  <si>
    <t>3773</t>
  </si>
  <si>
    <t xml:space="preserve">3778 </t>
  </si>
  <si>
    <t>Golf cart Bridge</t>
  </si>
  <si>
    <t>3778</t>
  </si>
  <si>
    <t xml:space="preserve">3777 </t>
  </si>
  <si>
    <t>Golfcart Bridge</t>
  </si>
  <si>
    <t>3777</t>
  </si>
  <si>
    <t xml:space="preserve">2485 </t>
  </si>
  <si>
    <t>Reserve Country Club (US Hwy 41 Access)</t>
  </si>
  <si>
    <t>2485</t>
  </si>
  <si>
    <t xml:space="preserve">3541 </t>
  </si>
  <si>
    <t>SR 846 Bridge</t>
  </si>
  <si>
    <t>3541</t>
  </si>
  <si>
    <t xml:space="preserve">3288 </t>
  </si>
  <si>
    <t>Caxambas Court Bridge</t>
  </si>
  <si>
    <t>3288</t>
  </si>
  <si>
    <t xml:space="preserve">3282 </t>
  </si>
  <si>
    <t>Mooring Line Drive Bridge</t>
  </si>
  <si>
    <t>3282</t>
  </si>
  <si>
    <t xml:space="preserve">3414 </t>
  </si>
  <si>
    <t>3414</t>
  </si>
  <si>
    <t xml:space="preserve">3826 </t>
  </si>
  <si>
    <t>N Barfield Drive Bridge</t>
  </si>
  <si>
    <t>3826</t>
  </si>
  <si>
    <t xml:space="preserve">3289 </t>
  </si>
  <si>
    <t>Sand Hill Street Bridge</t>
  </si>
  <si>
    <t>3289</t>
  </si>
  <si>
    <t xml:space="preserve">2630A </t>
  </si>
  <si>
    <t>US Hwy 41 (SR 90)</t>
  </si>
  <si>
    <t>2630</t>
  </si>
  <si>
    <t xml:space="preserve">3926(BRIX) </t>
  </si>
  <si>
    <t>Baker Park Pedestrian Bridge</t>
  </si>
  <si>
    <t>3926</t>
  </si>
  <si>
    <t>(BRIX)</t>
  </si>
  <si>
    <t xml:space="preserve">3912 </t>
  </si>
  <si>
    <t>Greenway Park Pedestrian Bridge</t>
  </si>
  <si>
    <t>3912</t>
  </si>
  <si>
    <t xml:space="preserve">3553 </t>
  </si>
  <si>
    <t>3553</t>
  </si>
  <si>
    <t xml:space="preserve">3558 </t>
  </si>
  <si>
    <t>3558</t>
  </si>
  <si>
    <t xml:space="preserve">3717 </t>
  </si>
  <si>
    <t>Plantation Pkwy Bridge</t>
  </si>
  <si>
    <t>3717</t>
  </si>
  <si>
    <t xml:space="preserve">3272 </t>
  </si>
  <si>
    <t>3272</t>
  </si>
  <si>
    <t xml:space="preserve">3864 </t>
  </si>
  <si>
    <t>Rookery Bay Pedestrian Bridge</t>
  </si>
  <si>
    <t>3864</t>
  </si>
  <si>
    <t>3270 NB</t>
  </si>
  <si>
    <t>SR 951 Bridge</t>
  </si>
  <si>
    <t>3270</t>
  </si>
  <si>
    <t>3270 SB</t>
  </si>
  <si>
    <t xml:space="preserve">3271 </t>
  </si>
  <si>
    <t>3271</t>
  </si>
  <si>
    <t xml:space="preserve">3011 </t>
  </si>
  <si>
    <t>Mcilvaine Bay Bridge</t>
  </si>
  <si>
    <t>3011</t>
  </si>
  <si>
    <t xml:space="preserve">3349 </t>
  </si>
  <si>
    <t>Park Shore Drive Bridge</t>
  </si>
  <si>
    <t>3349</t>
  </si>
  <si>
    <t xml:space="preserve">3741 </t>
  </si>
  <si>
    <t>Outer Clam Bay Pedestrian Boardwalk</t>
  </si>
  <si>
    <t>3741</t>
  </si>
  <si>
    <t xml:space="preserve">3481 </t>
  </si>
  <si>
    <t>Airport Road (SR 858)</t>
  </si>
  <si>
    <t>3481</t>
  </si>
  <si>
    <t xml:space="preserve">3409 </t>
  </si>
  <si>
    <t>3409</t>
  </si>
  <si>
    <t xml:space="preserve">3290 </t>
  </si>
  <si>
    <t>Winterberry Drive Bridge</t>
  </si>
  <si>
    <t>3290</t>
  </si>
  <si>
    <t>3903 (BRIX) NB</t>
  </si>
  <si>
    <t>N Collier Blvd (SR 951)</t>
  </si>
  <si>
    <t>3903</t>
  </si>
  <si>
    <t>3903 (BRIX) SB</t>
  </si>
  <si>
    <t xml:space="preserve">2630B </t>
  </si>
  <si>
    <t xml:space="preserve">3408 </t>
  </si>
  <si>
    <t>Gandy Bridge North</t>
  </si>
  <si>
    <t>3408</t>
  </si>
  <si>
    <t xml:space="preserve">3291 </t>
  </si>
  <si>
    <t>3291</t>
  </si>
  <si>
    <t xml:space="preserve">3859 </t>
  </si>
  <si>
    <t>East Winterberry Bridge</t>
  </si>
  <si>
    <t>3859</t>
  </si>
  <si>
    <t xml:space="preserve">2483 </t>
  </si>
  <si>
    <t>SR 761 Bridge (old SR 770)</t>
  </si>
  <si>
    <t>2483</t>
  </si>
  <si>
    <t xml:space="preserve">2014 </t>
  </si>
  <si>
    <t>CSX RR Bridge Converted to fixed Pedestrian 1999</t>
  </si>
  <si>
    <t>2014</t>
  </si>
  <si>
    <t xml:space="preserve">3134 </t>
  </si>
  <si>
    <t>SR 340 Bridge</t>
  </si>
  <si>
    <t>3134</t>
  </si>
  <si>
    <t xml:space="preserve">2812 </t>
  </si>
  <si>
    <t>CR 358 10th Street</t>
  </si>
  <si>
    <t>2812</t>
  </si>
  <si>
    <t>2678 NB</t>
  </si>
  <si>
    <t>US Hwy 19/98 Bridge</t>
  </si>
  <si>
    <t>2678</t>
  </si>
  <si>
    <t>2678 SB</t>
  </si>
  <si>
    <t xml:space="preserve">2363 </t>
  </si>
  <si>
    <t>SR 10 (US Hwy 90)</t>
  </si>
  <si>
    <t>2363</t>
  </si>
  <si>
    <t xml:space="preserve">3155 </t>
  </si>
  <si>
    <t>Ben Hill Griffin Bridge</t>
  </si>
  <si>
    <t>3155</t>
  </si>
  <si>
    <t xml:space="preserve">2713 (BRIX) </t>
  </si>
  <si>
    <t>Caloosahatchee River (SR 29) Bridge</t>
  </si>
  <si>
    <t>2713</t>
  </si>
  <si>
    <t xml:space="preserve">2009 </t>
  </si>
  <si>
    <t>Fort Denaud Bridge  _x000D_
(SR 78A)</t>
  </si>
  <si>
    <t>2009</t>
  </si>
  <si>
    <t xml:space="preserve">3245 </t>
  </si>
  <si>
    <t>SR 595 Bridge_x000D_
Osowaw Blvd</t>
  </si>
  <si>
    <t>3245</t>
  </si>
  <si>
    <t xml:space="preserve">3267 </t>
  </si>
  <si>
    <t>Tropical Drive Bridge</t>
  </si>
  <si>
    <t>3267</t>
  </si>
  <si>
    <t xml:space="preserve">3420 </t>
  </si>
  <si>
    <t>Alpaca Drive (Palm Drive ) Bridge</t>
  </si>
  <si>
    <t>3420</t>
  </si>
  <si>
    <t xml:space="preserve">3244A </t>
  </si>
  <si>
    <t>SR 595 Bridge</t>
  </si>
  <si>
    <t>3244</t>
  </si>
  <si>
    <t xml:space="preserve">3244B </t>
  </si>
  <si>
    <t xml:space="preserve">3718 </t>
  </si>
  <si>
    <t>CR 595 Bridge</t>
  </si>
  <si>
    <t>3718</t>
  </si>
  <si>
    <t>2838 EB</t>
  </si>
  <si>
    <t>SR 50 Bridge</t>
  </si>
  <si>
    <t>2838</t>
  </si>
  <si>
    <t>2838 WB</t>
  </si>
  <si>
    <t xml:space="preserve">2429 </t>
  </si>
  <si>
    <t>RR Bridge</t>
  </si>
  <si>
    <t>2429</t>
  </si>
  <si>
    <t xml:space="preserve">2884 </t>
  </si>
  <si>
    <t>CR 476  County Road Bridge</t>
  </si>
  <si>
    <t>2884</t>
  </si>
  <si>
    <t xml:space="preserve">2389 </t>
  </si>
  <si>
    <t>CSX (Kissimmee River) RR Bridge</t>
  </si>
  <si>
    <t>2389</t>
  </si>
  <si>
    <t xml:space="preserve">2147 </t>
  </si>
  <si>
    <t>US Hwy 98</t>
  </si>
  <si>
    <t>2147</t>
  </si>
  <si>
    <t xml:space="preserve">2346 </t>
  </si>
  <si>
    <t>SR  70 Bridge</t>
  </si>
  <si>
    <t>2346</t>
  </si>
  <si>
    <t>2453 NB</t>
  </si>
  <si>
    <t>SR 45 Bridge (US 41)</t>
  </si>
  <si>
    <t>2453</t>
  </si>
  <si>
    <t>2453 SB</t>
  </si>
  <si>
    <t xml:space="preserve">2216 </t>
  </si>
  <si>
    <t>2216</t>
  </si>
  <si>
    <t>3504 NB</t>
  </si>
  <si>
    <t>I-75 Twin Bridges</t>
  </si>
  <si>
    <t>3504</t>
  </si>
  <si>
    <t>3504 SB</t>
  </si>
  <si>
    <t xml:space="preserve">2538 </t>
  </si>
  <si>
    <t>SR 43 Bridge (US Hwy 301)</t>
  </si>
  <si>
    <t>2538</t>
  </si>
  <si>
    <t xml:space="preserve">3256 </t>
  </si>
  <si>
    <t>Culbreath Isle Bridge</t>
  </si>
  <si>
    <t>3256</t>
  </si>
  <si>
    <t xml:space="preserve">3780 </t>
  </si>
  <si>
    <t>Neptune Way Bridge</t>
  </si>
  <si>
    <t>3780</t>
  </si>
  <si>
    <t xml:space="preserve">3573 </t>
  </si>
  <si>
    <t>CSX RR Bridge (Tarpon Junction)</t>
  </si>
  <si>
    <t>3573</t>
  </si>
  <si>
    <t xml:space="preserve">3545 </t>
  </si>
  <si>
    <t>Twin Branch Acres Road Bridge</t>
  </si>
  <si>
    <t>3545</t>
  </si>
  <si>
    <t xml:space="preserve">3574 </t>
  </si>
  <si>
    <t>Twin Acres Road Bridge</t>
  </si>
  <si>
    <t>3574</t>
  </si>
  <si>
    <t xml:space="preserve">3862 </t>
  </si>
  <si>
    <t>Fairway Blvd Bridge</t>
  </si>
  <si>
    <t>3862</t>
  </si>
  <si>
    <t xml:space="preserve">3696 </t>
  </si>
  <si>
    <t>Harbour Island Blvd Bridge</t>
  </si>
  <si>
    <t>3696</t>
  </si>
  <si>
    <t xml:space="preserve">2796 </t>
  </si>
  <si>
    <t>E Access Bridges</t>
  </si>
  <si>
    <t>2796</t>
  </si>
  <si>
    <t xml:space="preserve">3844 </t>
  </si>
  <si>
    <t>Sunshine Skyway Structure C Bridge</t>
  </si>
  <si>
    <t>3844</t>
  </si>
  <si>
    <t xml:space="preserve">3758 </t>
  </si>
  <si>
    <t>Golf and Sea Blvd Bridge</t>
  </si>
  <si>
    <t>3758</t>
  </si>
  <si>
    <t xml:space="preserve">2584A </t>
  </si>
  <si>
    <t>Davis Island (Plant Avenue) Bridge</t>
  </si>
  <si>
    <t>2584</t>
  </si>
  <si>
    <t xml:space="preserve">2584B </t>
  </si>
  <si>
    <t>Hyde Park Avenue Bridge</t>
  </si>
  <si>
    <t>2584B ON RAMP</t>
  </si>
  <si>
    <t>ON RAMP</t>
  </si>
  <si>
    <t xml:space="preserve">3618 </t>
  </si>
  <si>
    <t>RSP (Teco Big Bend Station) Pedestrian Bridge</t>
  </si>
  <si>
    <t>3618</t>
  </si>
  <si>
    <t xml:space="preserve">2397 </t>
  </si>
  <si>
    <t>Platt Street Bridge</t>
  </si>
  <si>
    <t>2397</t>
  </si>
  <si>
    <t>3191 EB</t>
  </si>
  <si>
    <t>Selmon Expressway Bridge</t>
  </si>
  <si>
    <t>3191</t>
  </si>
  <si>
    <t>3191 WB</t>
  </si>
  <si>
    <t xml:space="preserve">2980 </t>
  </si>
  <si>
    <t>Brorein Street Bridge</t>
  </si>
  <si>
    <t>2980</t>
  </si>
  <si>
    <t xml:space="preserve">2075 </t>
  </si>
  <si>
    <t>Kennedy Blvd (SR 60) Bridge</t>
  </si>
  <si>
    <t>2075</t>
  </si>
  <si>
    <t xml:space="preserve">2020 </t>
  </si>
  <si>
    <t>2020</t>
  </si>
  <si>
    <t xml:space="preserve">2398 </t>
  </si>
  <si>
    <t>Cass Street Bridge</t>
  </si>
  <si>
    <t>2398</t>
  </si>
  <si>
    <t xml:space="preserve">2471 </t>
  </si>
  <si>
    <t>Laurel Street Bridge</t>
  </si>
  <si>
    <t>2471</t>
  </si>
  <si>
    <t>3040(BRIX) NB</t>
  </si>
  <si>
    <t>I-275 Downtown Bridges</t>
  </si>
  <si>
    <t>3040</t>
  </si>
  <si>
    <t>3040(BRIX) SB</t>
  </si>
  <si>
    <t xml:space="preserve">2981(BRIX) </t>
  </si>
  <si>
    <t>North Blvd Bridge</t>
  </si>
  <si>
    <t>2981</t>
  </si>
  <si>
    <t xml:space="preserve">2474 </t>
  </si>
  <si>
    <t>W Columbus Drive Bridge</t>
  </si>
  <si>
    <t>2474</t>
  </si>
  <si>
    <t xml:space="preserve">3037 </t>
  </si>
  <si>
    <t>Martin Luther King Blvd (SR 574)</t>
  </si>
  <si>
    <t>3037</t>
  </si>
  <si>
    <t xml:space="preserve">2733A </t>
  </si>
  <si>
    <t>W Hillsborough (Eastbound) Avenue_x000D_
(SR 600/US 92)</t>
  </si>
  <si>
    <t>2733</t>
  </si>
  <si>
    <t xml:space="preserve">2733B </t>
  </si>
  <si>
    <t>W Hillsborough Ave (Westbound) Bridge_x000D_
(SR 600/US 92)</t>
  </si>
  <si>
    <t xml:space="preserve">2513 </t>
  </si>
  <si>
    <t>Sligh Avenue Bridge</t>
  </si>
  <si>
    <t>2513</t>
  </si>
  <si>
    <t xml:space="preserve">2514 </t>
  </si>
  <si>
    <t>N Florida Avenue (US Hwy 41 Bus / SR 685)</t>
  </si>
  <si>
    <t>2514</t>
  </si>
  <si>
    <t>3137(BRIX) NB</t>
  </si>
  <si>
    <t>I-275 North Bridges</t>
  </si>
  <si>
    <t>3137</t>
  </si>
  <si>
    <t>3137(BRIX) SB</t>
  </si>
  <si>
    <t xml:space="preserve">2331 </t>
  </si>
  <si>
    <t>N Nebraska Avenue (US 41)</t>
  </si>
  <si>
    <t>2331</t>
  </si>
  <si>
    <t xml:space="preserve">3827 </t>
  </si>
  <si>
    <t>Pipeline (Hillsborough River) Bridge</t>
  </si>
  <si>
    <t>3827</t>
  </si>
  <si>
    <t xml:space="preserve">2896 </t>
  </si>
  <si>
    <t>Rowlett Park Drive</t>
  </si>
  <si>
    <t>2896</t>
  </si>
  <si>
    <t xml:space="preserve">3596 </t>
  </si>
  <si>
    <t>US Hwy 41 Bridge_x000D_
(Consider AA)</t>
  </si>
  <si>
    <t>3596</t>
  </si>
  <si>
    <t xml:space="preserve">2217 </t>
  </si>
  <si>
    <t>CSX (Little Manatee River) RR Bridge</t>
  </si>
  <si>
    <t>2217</t>
  </si>
  <si>
    <t>2759 NB</t>
  </si>
  <si>
    <t>US Hwy 41 (SR 45) Bridges</t>
  </si>
  <si>
    <t>2759</t>
  </si>
  <si>
    <t>2759 SB</t>
  </si>
  <si>
    <t>3407 NB</t>
  </si>
  <si>
    <t>I-75 (SR 93A) Bridge</t>
  </si>
  <si>
    <t>3407</t>
  </si>
  <si>
    <t>3407 SB</t>
  </si>
  <si>
    <t xml:space="preserve">3118 </t>
  </si>
  <si>
    <t>4th Street Bridge</t>
  </si>
  <si>
    <t>3118</t>
  </si>
  <si>
    <t>2430 NB</t>
  </si>
  <si>
    <t>22nd Street Bridge (SR 45A)</t>
  </si>
  <si>
    <t>2430</t>
  </si>
  <si>
    <t>2430 SB</t>
  </si>
  <si>
    <t>2891 NB</t>
  </si>
  <si>
    <t>Tampa S Crosstown Expy Bridge</t>
  </si>
  <si>
    <t>2891</t>
  </si>
  <si>
    <t>2891 SB</t>
  </si>
  <si>
    <t>3527 EB</t>
  </si>
  <si>
    <t>South Crosstown Expressway Bridges</t>
  </si>
  <si>
    <t>3527</t>
  </si>
  <si>
    <t>3527 WB</t>
  </si>
  <si>
    <t>2215 EB</t>
  </si>
  <si>
    <t>Gandy Southern Bridge US 92 (SR 600)</t>
  </si>
  <si>
    <t>2215</t>
  </si>
  <si>
    <t>2946 WB</t>
  </si>
  <si>
    <t>Gandy Northern Bridge US 92 (SR 600)</t>
  </si>
  <si>
    <t>2946</t>
  </si>
  <si>
    <t xml:space="preserve">3788 (BRIX) </t>
  </si>
  <si>
    <t>3788</t>
  </si>
  <si>
    <t xml:space="preserve">2969 (BRIX) </t>
  </si>
  <si>
    <t>Maydell Drive Bridge</t>
  </si>
  <si>
    <t>2969</t>
  </si>
  <si>
    <t>3478 (BRIX) EB</t>
  </si>
  <si>
    <t>Lee Roy Selmon Crosstown Expressway</t>
  </si>
  <si>
    <t>3478</t>
  </si>
  <si>
    <t>3478 (BRIX) WB</t>
  </si>
  <si>
    <t xml:space="preserve">3173 </t>
  </si>
  <si>
    <t>3173</t>
  </si>
  <si>
    <t xml:space="preserve">2451(BRIX) </t>
  </si>
  <si>
    <t>SR 45 Bridge</t>
  </si>
  <si>
    <t>2451</t>
  </si>
  <si>
    <t xml:space="preserve">2218(BRIX) </t>
  </si>
  <si>
    <t>2218</t>
  </si>
  <si>
    <t>2895 EB</t>
  </si>
  <si>
    <t>SR 60 Bridges</t>
  </si>
  <si>
    <t>2895</t>
  </si>
  <si>
    <t>2895 WB</t>
  </si>
  <si>
    <t xml:space="preserve">3281 </t>
  </si>
  <si>
    <t>SR 576 Bridge</t>
  </si>
  <si>
    <t>3281</t>
  </si>
  <si>
    <t xml:space="preserve">2888 </t>
  </si>
  <si>
    <t>US Hwy 90 (SR 30)</t>
  </si>
  <si>
    <t>2888</t>
  </si>
  <si>
    <t xml:space="preserve">2679 </t>
  </si>
  <si>
    <t>US Hwy 27 Bridge (SR 20)</t>
  </si>
  <si>
    <t>2679</t>
  </si>
  <si>
    <t xml:space="preserve">2811 </t>
  </si>
  <si>
    <t>SR 51 (formerly SR 69)</t>
  </si>
  <si>
    <t>2811</t>
  </si>
  <si>
    <t xml:space="preserve">2839 </t>
  </si>
  <si>
    <t>2839</t>
  </si>
  <si>
    <t>ABANDONED</t>
  </si>
  <si>
    <t xml:space="preserve">3695 </t>
  </si>
  <si>
    <t>Pedestrian Bridges (Tramway)</t>
  </si>
  <si>
    <t>3695</t>
  </si>
  <si>
    <t xml:space="preserve">3044A (BRIX)_x000D_
* see 3936 (NEW File) </t>
  </si>
  <si>
    <t>SR 865 Bridge</t>
  </si>
  <si>
    <t>3044</t>
  </si>
  <si>
    <t>A (BRIX)_x000D_
* see 3936 (NEW File)</t>
  </si>
  <si>
    <t xml:space="preserve">3936 </t>
  </si>
  <si>
    <t>SR 865  Estero Blvd</t>
  </si>
  <si>
    <t>3936</t>
  </si>
  <si>
    <t xml:space="preserve">3044D (BRIX) </t>
  </si>
  <si>
    <t>D (BRIX)</t>
  </si>
  <si>
    <t>2770 (BRIX) EB</t>
  </si>
  <si>
    <t>SR 80 Bridge (BRIX)</t>
  </si>
  <si>
    <t>2770</t>
  </si>
  <si>
    <t>2770 (BRIX) WB</t>
  </si>
  <si>
    <t xml:space="preserve">2563 </t>
  </si>
  <si>
    <t>SR 876 Bridge</t>
  </si>
  <si>
    <t>2563</t>
  </si>
  <si>
    <t xml:space="preserve">3135 (BRIX) </t>
  </si>
  <si>
    <t>7th Street to Golf Course Gasparilla Inn</t>
  </si>
  <si>
    <t>3135</t>
  </si>
  <si>
    <t xml:space="preserve">3095 (BRIX) </t>
  </si>
  <si>
    <t>16th Street Bridge</t>
  </si>
  <si>
    <t>3095</t>
  </si>
  <si>
    <t xml:space="preserve">3095 (Prosposed) </t>
  </si>
  <si>
    <t>16th Street Bridge (Prosposed)</t>
  </si>
  <si>
    <t xml:space="preserve"> (Prosposed)</t>
  </si>
  <si>
    <t>3459 NB</t>
  </si>
  <si>
    <t>I-75 Bridge</t>
  </si>
  <si>
    <t>3459</t>
  </si>
  <si>
    <t>3459 SB</t>
  </si>
  <si>
    <t xml:space="preserve">3699 </t>
  </si>
  <si>
    <t>Orange Grove Blvd Bridge</t>
  </si>
  <si>
    <t>3699</t>
  </si>
  <si>
    <t xml:space="preserve">3562 </t>
  </si>
  <si>
    <t>Riverbend Blvd Bridge</t>
  </si>
  <si>
    <t>3562</t>
  </si>
  <si>
    <t>3635 NB</t>
  </si>
  <si>
    <t>SW 12th Avenue Bridges</t>
  </si>
  <si>
    <t>3635</t>
  </si>
  <si>
    <t>3635 SB</t>
  </si>
  <si>
    <t xml:space="preserve">3044B (BRIX) </t>
  </si>
  <si>
    <t xml:space="preserve">3632 </t>
  </si>
  <si>
    <t>Curlew Street Bridge</t>
  </si>
  <si>
    <t>3632</t>
  </si>
  <si>
    <t xml:space="preserve">2716 </t>
  </si>
  <si>
    <t>US Hwy 41 Bridge (SR 45)</t>
  </si>
  <si>
    <t>2716</t>
  </si>
  <si>
    <t xml:space="preserve">3417 </t>
  </si>
  <si>
    <t>3417</t>
  </si>
  <si>
    <t xml:space="preserve">3411 </t>
  </si>
  <si>
    <t>Sandy Road Bridge</t>
  </si>
  <si>
    <t>3411</t>
  </si>
  <si>
    <t xml:space="preserve">3484 </t>
  </si>
  <si>
    <t>Cape Coral Pkwy Bridge</t>
  </si>
  <si>
    <t>3484</t>
  </si>
  <si>
    <t xml:space="preserve">3232 (BRIX) </t>
  </si>
  <si>
    <t>Hancock Bridge Pkwy</t>
  </si>
  <si>
    <t>3232</t>
  </si>
  <si>
    <t xml:space="preserve">3798 </t>
  </si>
  <si>
    <t>Moody Road Bridge</t>
  </si>
  <si>
    <t>3798</t>
  </si>
  <si>
    <t xml:space="preserve">3570 </t>
  </si>
  <si>
    <t>SE 24th Street Bridge</t>
  </si>
  <si>
    <t>3570</t>
  </si>
  <si>
    <t xml:space="preserve">3682 </t>
  </si>
  <si>
    <t>San Carlos Blvd (SR 865) Bridge</t>
  </si>
  <si>
    <t>3682</t>
  </si>
  <si>
    <t xml:space="preserve">3295 </t>
  </si>
  <si>
    <t>US Hwy 41 (SR 45) Bridge</t>
  </si>
  <si>
    <t>3295</t>
  </si>
  <si>
    <t xml:space="preserve">2368 </t>
  </si>
  <si>
    <t>CSX RR Bridge (Imperial River)</t>
  </si>
  <si>
    <t>2368</t>
  </si>
  <si>
    <t xml:space="preserve">2717 </t>
  </si>
  <si>
    <t>Old 41 Road Bridge</t>
  </si>
  <si>
    <t>2717</t>
  </si>
  <si>
    <t xml:space="preserve">3177 </t>
  </si>
  <si>
    <t>Bonita Springs Pedestrian Bridge</t>
  </si>
  <si>
    <t>3177</t>
  </si>
  <si>
    <t xml:space="preserve">2505 </t>
  </si>
  <si>
    <t>Matheson Avenue Bridge</t>
  </si>
  <si>
    <t>2505</t>
  </si>
  <si>
    <t>3474 NB</t>
  </si>
  <si>
    <t>I-75 Bridge_x000D_
(WW is Advance Approved at this location)</t>
  </si>
  <si>
    <t>3474</t>
  </si>
  <si>
    <t>3474 SB</t>
  </si>
  <si>
    <t xml:space="preserve">3587 </t>
  </si>
  <si>
    <t>Stringfellow Rd (SR 767) Bridge</t>
  </si>
  <si>
    <t>3587</t>
  </si>
  <si>
    <t xml:space="preserve">2623(BRIX) </t>
  </si>
  <si>
    <t>2623</t>
  </si>
  <si>
    <t xml:space="preserve">3866 </t>
  </si>
  <si>
    <t>Matlacha Pass - County Road 78</t>
  </si>
  <si>
    <t>3866</t>
  </si>
  <si>
    <t xml:space="preserve">3251 </t>
  </si>
  <si>
    <t>SR 767 Bridge Stringfellow Rd</t>
  </si>
  <si>
    <t>3251</t>
  </si>
  <si>
    <t xml:space="preserve">3044C (BRIX) </t>
  </si>
  <si>
    <t xml:space="preserve">2821 </t>
  </si>
  <si>
    <t>SR 80 Bridge</t>
  </si>
  <si>
    <t>2821</t>
  </si>
  <si>
    <t xml:space="preserve">2761 </t>
  </si>
  <si>
    <t>SR 25 Bridge/Orange River Blvd</t>
  </si>
  <si>
    <t>2761</t>
  </si>
  <si>
    <t>2615 NB</t>
  </si>
  <si>
    <t>Edison Memorial Bridges US Hwy 41 Alt (SR 45) - Business US 41</t>
  </si>
  <si>
    <t>2615</t>
  </si>
  <si>
    <t>2615 SB</t>
  </si>
  <si>
    <t xml:space="preserve">2392 </t>
  </si>
  <si>
    <t>Alva SR 78</t>
  </si>
  <si>
    <t>2392</t>
  </si>
  <si>
    <t xml:space="preserve">3036 </t>
  </si>
  <si>
    <t>Wilson Pigott Bridge_x000D_
SR 31</t>
  </si>
  <si>
    <t>3036</t>
  </si>
  <si>
    <t>3275 NB</t>
  </si>
  <si>
    <t>3275</t>
  </si>
  <si>
    <t>3275 SB</t>
  </si>
  <si>
    <t xml:space="preserve">2032 </t>
  </si>
  <si>
    <t>Seminole Gulf RR Bridge</t>
  </si>
  <si>
    <t>2032</t>
  </si>
  <si>
    <t xml:space="preserve">3030 </t>
  </si>
  <si>
    <t>Cleveland Avenue US 41</t>
  </si>
  <si>
    <t>3030</t>
  </si>
  <si>
    <t xml:space="preserve">3764 </t>
  </si>
  <si>
    <t>Veterans Pkwy/Colonial Blvd (CR 884)</t>
  </si>
  <si>
    <t>3764</t>
  </si>
  <si>
    <t>3091 EB</t>
  </si>
  <si>
    <t>Cape Coral Bridges</t>
  </si>
  <si>
    <t>3091</t>
  </si>
  <si>
    <t>3091 WB</t>
  </si>
  <si>
    <t xml:space="preserve">3057A </t>
  </si>
  <si>
    <t>Sanibel Causeway Bridge "A" (CR 869)</t>
  </si>
  <si>
    <t>3057</t>
  </si>
  <si>
    <t xml:space="preserve">3057B </t>
  </si>
  <si>
    <t>Sanibel Causeway Bridge "B" (CR 869)</t>
  </si>
  <si>
    <t xml:space="preserve">3057C </t>
  </si>
  <si>
    <t>Sanibel Causway Bridge "C" (CR 869)</t>
  </si>
  <si>
    <t xml:space="preserve">3692 </t>
  </si>
  <si>
    <t>Carl Johnson Park Boardwalk Bridge</t>
  </si>
  <si>
    <t>3692</t>
  </si>
  <si>
    <t xml:space="preserve">3491 </t>
  </si>
  <si>
    <t>SR 78 Bridge</t>
  </si>
  <si>
    <t>3491</t>
  </si>
  <si>
    <t>3458 NB</t>
  </si>
  <si>
    <t>3458</t>
  </si>
  <si>
    <t>3458 SB</t>
  </si>
  <si>
    <t xml:space="preserve">3471 </t>
  </si>
  <si>
    <t>Frontage Road (I-75/SR 78)</t>
  </si>
  <si>
    <t>3471</t>
  </si>
  <si>
    <t xml:space="preserve">3472 </t>
  </si>
  <si>
    <t>I-75 (SR 78)</t>
  </si>
  <si>
    <t>3472</t>
  </si>
  <si>
    <t xml:space="preserve">3412 </t>
  </si>
  <si>
    <t>Brooks Road Bridge</t>
  </si>
  <si>
    <t>3412</t>
  </si>
  <si>
    <t xml:space="preserve">3804 </t>
  </si>
  <si>
    <t>Midpoint Bridge</t>
  </si>
  <si>
    <t>3804</t>
  </si>
  <si>
    <t xml:space="preserve">3790 </t>
  </si>
  <si>
    <t>3790</t>
  </si>
  <si>
    <t xml:space="preserve">3895 </t>
  </si>
  <si>
    <t>Lindgren Boulevard Bridge</t>
  </si>
  <si>
    <t>3895</t>
  </si>
  <si>
    <t xml:space="preserve">3776 </t>
  </si>
  <si>
    <t>Periwinkle Way Bridge</t>
  </si>
  <si>
    <t>3776</t>
  </si>
  <si>
    <t>3313 NB</t>
  </si>
  <si>
    <t>3313</t>
  </si>
  <si>
    <t>3313 SB</t>
  </si>
  <si>
    <t xml:space="preserve">3164 </t>
  </si>
  <si>
    <t>SR 867 Bridge</t>
  </si>
  <si>
    <t>3164</t>
  </si>
  <si>
    <t xml:space="preserve">3302 </t>
  </si>
  <si>
    <t>SR 24 Bridge</t>
  </si>
  <si>
    <t>3302</t>
  </si>
  <si>
    <t xml:space="preserve">3424 </t>
  </si>
  <si>
    <t>Dennis E. Andrews Culvert Bridge</t>
  </si>
  <si>
    <t>3424</t>
  </si>
  <si>
    <t xml:space="preserve">2618 </t>
  </si>
  <si>
    <t>Wacasassa RR Bridge</t>
  </si>
  <si>
    <t>2618</t>
  </si>
  <si>
    <t xml:space="preserve">3927 </t>
  </si>
  <si>
    <t>C Street Bridge</t>
  </si>
  <si>
    <t>3927</t>
  </si>
  <si>
    <t xml:space="preserve">2911 </t>
  </si>
  <si>
    <t>2911</t>
  </si>
  <si>
    <t xml:space="preserve">2252 </t>
  </si>
  <si>
    <t>Cortez Bridge (SR 684)</t>
  </si>
  <si>
    <t>2252</t>
  </si>
  <si>
    <t xml:space="preserve">2919 (BRIX) </t>
  </si>
  <si>
    <t>Anna Maria Bridge</t>
  </si>
  <si>
    <t>2919</t>
  </si>
  <si>
    <t xml:space="preserve">2945 </t>
  </si>
  <si>
    <t>SR 789 Bridge N. end of Longboat Key</t>
  </si>
  <si>
    <t>2945</t>
  </si>
  <si>
    <t xml:space="preserve">3846 </t>
  </si>
  <si>
    <t>Key Royale Bridge</t>
  </si>
  <si>
    <t>3846</t>
  </si>
  <si>
    <t xml:space="preserve">3386 </t>
  </si>
  <si>
    <t>3386</t>
  </si>
  <si>
    <t xml:space="preserve">2944 </t>
  </si>
  <si>
    <t>SR 64 Bridge/Manatee Ave</t>
  </si>
  <si>
    <t>2944</t>
  </si>
  <si>
    <t xml:space="preserve">3672 </t>
  </si>
  <si>
    <t>Pedestrian Bridge</t>
  </si>
  <si>
    <t>3672</t>
  </si>
  <si>
    <t xml:space="preserve">3801 </t>
  </si>
  <si>
    <t>N Bay Boulevard Pedestrian Bridge</t>
  </si>
  <si>
    <t>3801</t>
  </si>
  <si>
    <t xml:space="preserve">2361 </t>
  </si>
  <si>
    <t>US 41 BUS Bridge</t>
  </si>
  <si>
    <t>2361</t>
  </si>
  <si>
    <t xml:space="preserve">2223 </t>
  </si>
  <si>
    <t>2223</t>
  </si>
  <si>
    <t xml:space="preserve">2915 (BRIX) </t>
  </si>
  <si>
    <t>US 301/US 41 (SR 55) Manatee River</t>
  </si>
  <si>
    <t>2915</t>
  </si>
  <si>
    <t>3366 (BRIX) NB</t>
  </si>
  <si>
    <t>I-75 Bridges Manatee River</t>
  </si>
  <si>
    <t>3366</t>
  </si>
  <si>
    <t>3366 (BRIX - Widening) SB</t>
  </si>
  <si>
    <t xml:space="preserve"> (BRIX - Widening)</t>
  </si>
  <si>
    <t xml:space="preserve">3823 </t>
  </si>
  <si>
    <t>Ft. Hamer Road</t>
  </si>
  <si>
    <t>3823</t>
  </si>
  <si>
    <t xml:space="preserve">2932 </t>
  </si>
  <si>
    <t>Camp Flying Eagle</t>
  </si>
  <si>
    <t>2932</t>
  </si>
  <si>
    <t xml:space="preserve">2937 </t>
  </si>
  <si>
    <t>Riverview Blvd Bridge AA 2011</t>
  </si>
  <si>
    <t>2937</t>
  </si>
  <si>
    <t xml:space="preserve">2920 </t>
  </si>
  <si>
    <t>SR  64 Bridge</t>
  </si>
  <si>
    <t>2920</t>
  </si>
  <si>
    <t xml:space="preserve">2921 </t>
  </si>
  <si>
    <t>SR 64 Bridge</t>
  </si>
  <si>
    <t>2921</t>
  </si>
  <si>
    <t>3363 NB</t>
  </si>
  <si>
    <t>I-75 Bridges Saltmarsh Manatee</t>
  </si>
  <si>
    <t>3363</t>
  </si>
  <si>
    <t>3363 SB</t>
  </si>
  <si>
    <t xml:space="preserve">2673 </t>
  </si>
  <si>
    <t>SR 43 Bridge</t>
  </si>
  <si>
    <t>2673</t>
  </si>
  <si>
    <t>3818 NB</t>
  </si>
  <si>
    <t>US 19 (SR 55) Bridge</t>
  </si>
  <si>
    <t>3818</t>
  </si>
  <si>
    <t>3818 SB</t>
  </si>
  <si>
    <t xml:space="preserve">2101 </t>
  </si>
  <si>
    <t>2101</t>
  </si>
  <si>
    <t xml:space="preserve">2869 </t>
  </si>
  <si>
    <t>7th Avenue Bridge</t>
  </si>
  <si>
    <t>2869</t>
  </si>
  <si>
    <t xml:space="preserve">2952 </t>
  </si>
  <si>
    <t>Riverview Blvd Bridge</t>
  </si>
  <si>
    <t>2952</t>
  </si>
  <si>
    <t xml:space="preserve">3019 </t>
  </si>
  <si>
    <t>3019</t>
  </si>
  <si>
    <t xml:space="preserve">2621 </t>
  </si>
  <si>
    <t>SR 45 (US 41)  Withlacoochee River Bridge</t>
  </si>
  <si>
    <t>2621</t>
  </si>
  <si>
    <t xml:space="preserve">2661 </t>
  </si>
  <si>
    <t>SR 200 (SR 74)</t>
  </si>
  <si>
    <t>2661</t>
  </si>
  <si>
    <t>-1</t>
  </si>
  <si>
    <t>E</t>
  </si>
  <si>
    <t>Footbridge</t>
  </si>
  <si>
    <t xml:space="preserve">2663 </t>
  </si>
  <si>
    <t>2663</t>
  </si>
  <si>
    <t xml:space="preserve">3033 </t>
  </si>
  <si>
    <t>Pope Berry Groves Bridge</t>
  </si>
  <si>
    <t>3033</t>
  </si>
  <si>
    <t>a</t>
  </si>
  <si>
    <t xml:space="preserve">3793 </t>
  </si>
  <si>
    <t>Floramar Terrace Bridge</t>
  </si>
  <si>
    <t>3793</t>
  </si>
  <si>
    <t xml:space="preserve">3625 </t>
  </si>
  <si>
    <t>Bay Blvd Bridge</t>
  </si>
  <si>
    <t>3625</t>
  </si>
  <si>
    <t xml:space="preserve">3247 </t>
  </si>
  <si>
    <t>SR 595 Bridge_x000D_
Church Street</t>
  </si>
  <si>
    <t>3247</t>
  </si>
  <si>
    <t xml:space="preserve">2579 (Brix) </t>
  </si>
  <si>
    <t>Main St. _x000D_
SR 595</t>
  </si>
  <si>
    <t>2579</t>
  </si>
  <si>
    <t xml:space="preserve">2819 (Brix) </t>
  </si>
  <si>
    <t>US Hwy 19 Bridge (SR 55)</t>
  </si>
  <si>
    <t>2819</t>
  </si>
  <si>
    <t xml:space="preserve">2986 (Brix) </t>
  </si>
  <si>
    <t>Grand Boulevard _x000D_
SR 595</t>
  </si>
  <si>
    <t>2986</t>
  </si>
  <si>
    <t xml:space="preserve">3262 </t>
  </si>
  <si>
    <t>Rocky Creek Causeway Bridge</t>
  </si>
  <si>
    <t>3262</t>
  </si>
  <si>
    <t xml:space="preserve">3608 </t>
  </si>
  <si>
    <t>Arched Bridge</t>
  </si>
  <si>
    <t>3608</t>
  </si>
  <si>
    <t xml:space="preserve">3298 </t>
  </si>
  <si>
    <t>US Hwy 19 Bridges (SR 55)</t>
  </si>
  <si>
    <t>3298</t>
  </si>
  <si>
    <t>3298 Frontage NB</t>
  </si>
  <si>
    <t>US 19 Frontage</t>
  </si>
  <si>
    <t>Frontage NB</t>
  </si>
  <si>
    <t>3298 Frontage SB</t>
  </si>
  <si>
    <t>Frontage SB</t>
  </si>
  <si>
    <t xml:space="preserve">3294 </t>
  </si>
  <si>
    <t>Belcher Road Bridge</t>
  </si>
  <si>
    <t>3294</t>
  </si>
  <si>
    <t xml:space="preserve">2133 (BRIX) </t>
  </si>
  <si>
    <t>N Pinellas Ave</t>
  </si>
  <si>
    <t>2133</t>
  </si>
  <si>
    <t xml:space="preserve">2815 </t>
  </si>
  <si>
    <t>Pinellas Trail</t>
  </si>
  <si>
    <t>2815</t>
  </si>
  <si>
    <t xml:space="preserve">2801 </t>
  </si>
  <si>
    <t>2801</t>
  </si>
  <si>
    <t xml:space="preserve">3083 </t>
  </si>
  <si>
    <t>South 45th Avenue Bridge</t>
  </si>
  <si>
    <t>3083</t>
  </si>
  <si>
    <t xml:space="preserve">3522 </t>
  </si>
  <si>
    <t>SR 690 Bridge</t>
  </si>
  <si>
    <t>3522</t>
  </si>
  <si>
    <t xml:space="preserve">2565 </t>
  </si>
  <si>
    <t>SR 699 Bridge</t>
  </si>
  <si>
    <t>2565</t>
  </si>
  <si>
    <t xml:space="preserve">3674 </t>
  </si>
  <si>
    <t>Bayway Isle Bridge</t>
  </si>
  <si>
    <t>3674</t>
  </si>
  <si>
    <t xml:space="preserve">2829 </t>
  </si>
  <si>
    <t>46th Avenue Bridge</t>
  </si>
  <si>
    <t>2829</t>
  </si>
  <si>
    <t xml:space="preserve">3025 </t>
  </si>
  <si>
    <t>South Causeway Isle Bridge</t>
  </si>
  <si>
    <t>3025</t>
  </si>
  <si>
    <t xml:space="preserve">3684 </t>
  </si>
  <si>
    <t>3684</t>
  </si>
  <si>
    <t xml:space="preserve">2939 </t>
  </si>
  <si>
    <t>21st Street Bridge</t>
  </si>
  <si>
    <t>2939</t>
  </si>
  <si>
    <t>3001A EB</t>
  </si>
  <si>
    <t>Pinellas Bayway "A" (SR 682)</t>
  </si>
  <si>
    <t>3001</t>
  </si>
  <si>
    <t>3001A WB</t>
  </si>
  <si>
    <t>3001B EB</t>
  </si>
  <si>
    <t>Pinellas Bayway "B" (SR 682)</t>
  </si>
  <si>
    <t>3001B WB</t>
  </si>
  <si>
    <t>3149B EB</t>
  </si>
  <si>
    <t>Corey Causeway Relief (SR 690)</t>
  </si>
  <si>
    <t>3149</t>
  </si>
  <si>
    <t>3149B WB</t>
  </si>
  <si>
    <t>3149C EB</t>
  </si>
  <si>
    <t>Corey Causeway Relief Brg (SR 693)</t>
  </si>
  <si>
    <t>3149C WB</t>
  </si>
  <si>
    <t xml:space="preserve">2923 </t>
  </si>
  <si>
    <t>116th Avenue Bridge</t>
  </si>
  <si>
    <t>2923</t>
  </si>
  <si>
    <t xml:space="preserve">3253 </t>
  </si>
  <si>
    <t>Pasadena Shores Drive Bridge</t>
  </si>
  <si>
    <t>3253</t>
  </si>
  <si>
    <t xml:space="preserve">2967 </t>
  </si>
  <si>
    <t>39th  Avenue S Bridge</t>
  </si>
  <si>
    <t>2967</t>
  </si>
  <si>
    <t xml:space="preserve">3763 </t>
  </si>
  <si>
    <t>SR 679 Bridge</t>
  </si>
  <si>
    <t>3763</t>
  </si>
  <si>
    <t xml:space="preserve">2993 </t>
  </si>
  <si>
    <t>Clearwater Pass Bridge</t>
  </si>
  <si>
    <t>2993</t>
  </si>
  <si>
    <t xml:space="preserve">2640 </t>
  </si>
  <si>
    <t>Snell Isle Blvd Bridge</t>
  </si>
  <si>
    <t>2640</t>
  </si>
  <si>
    <t xml:space="preserve">3837 </t>
  </si>
  <si>
    <t>Island Drive Bridge</t>
  </si>
  <si>
    <t>3837</t>
  </si>
  <si>
    <t xml:space="preserve">3636 </t>
  </si>
  <si>
    <t>Belcher Road (CR 27)</t>
  </si>
  <si>
    <t>3636</t>
  </si>
  <si>
    <t xml:space="preserve">3894 </t>
  </si>
  <si>
    <t>Pedestian Bridge</t>
  </si>
  <si>
    <t>3894</t>
  </si>
  <si>
    <t xml:space="preserve">3923 </t>
  </si>
  <si>
    <t>Crosswinds Drive Bridge</t>
  </si>
  <si>
    <t>3923</t>
  </si>
  <si>
    <t>2931 NB</t>
  </si>
  <si>
    <t>I-275 (US Hwy 19)</t>
  </si>
  <si>
    <t>2931</t>
  </si>
  <si>
    <t>2931 SB</t>
  </si>
  <si>
    <t>3844a NB</t>
  </si>
  <si>
    <t>US Hwy 19 (I-275) Structure "A"</t>
  </si>
  <si>
    <t>3844a SB</t>
  </si>
  <si>
    <t xml:space="preserve">3400 </t>
  </si>
  <si>
    <t>Park Blvd (CR 694)</t>
  </si>
  <si>
    <t>3400</t>
  </si>
  <si>
    <t xml:space="preserve">3829 </t>
  </si>
  <si>
    <t>Clearwater Memorial (SR 60)</t>
  </si>
  <si>
    <t>3829</t>
  </si>
  <si>
    <t xml:space="preserve">3001E </t>
  </si>
  <si>
    <t xml:space="preserve"> SR 679 Tierra Verde (Bayway "E")</t>
  </si>
  <si>
    <t xml:space="preserve">3870(BRIX) </t>
  </si>
  <si>
    <t>Tierra Verde (SR 679 )(Bayway South)</t>
  </si>
  <si>
    <t>3870</t>
  </si>
  <si>
    <t xml:space="preserve">3831 </t>
  </si>
  <si>
    <t>Pinellas Bayway "C" (SR 682)</t>
  </si>
  <si>
    <t>3831</t>
  </si>
  <si>
    <t>3149A (BRIX) EB</t>
  </si>
  <si>
    <t>SR 693/Pasadena Ave.</t>
  </si>
  <si>
    <t>3149A (BRIX) WB</t>
  </si>
  <si>
    <t xml:space="preserve">2745 </t>
  </si>
  <si>
    <t>Treasure Island Causeway (CR 150)</t>
  </si>
  <si>
    <t>2745</t>
  </si>
  <si>
    <t xml:space="preserve">2371 </t>
  </si>
  <si>
    <t>Welch Causeway (SR 666/150th Ave.)</t>
  </si>
  <si>
    <t>2371</t>
  </si>
  <si>
    <t xml:space="preserve">3847 </t>
  </si>
  <si>
    <t>Belleair Causeway (CR 416)</t>
  </si>
  <si>
    <t>3847</t>
  </si>
  <si>
    <t xml:space="preserve">3047 </t>
  </si>
  <si>
    <t>Dunedin Causeway Bridge</t>
  </si>
  <si>
    <t>3047</t>
  </si>
  <si>
    <t>2124 (BRIX) EB</t>
  </si>
  <si>
    <t>SR 688 Dual Bridges/Walsingham Road</t>
  </si>
  <si>
    <t>2124</t>
  </si>
  <si>
    <t>2124 (BRIX) WB</t>
  </si>
  <si>
    <t>2564 NB</t>
  </si>
  <si>
    <t>Johns Pass (SR 699) Bridges</t>
  </si>
  <si>
    <t>2564</t>
  </si>
  <si>
    <t>2564 SB</t>
  </si>
  <si>
    <t>2285 NB</t>
  </si>
  <si>
    <t>SR 595/ALT 19 (Bay Pines Blvd)</t>
  </si>
  <si>
    <t>2285</t>
  </si>
  <si>
    <t>2285 SB</t>
  </si>
  <si>
    <t xml:space="preserve">3759 </t>
  </si>
  <si>
    <t>13th Street Bridge</t>
  </si>
  <si>
    <t>3759</t>
  </si>
  <si>
    <t xml:space="preserve">2930 </t>
  </si>
  <si>
    <t>Gulf View Avenue Bridge</t>
  </si>
  <si>
    <t>2930</t>
  </si>
  <si>
    <t>2996 (BRIX) NB</t>
  </si>
  <si>
    <t>Howard Frankland Bridge I-275</t>
  </si>
  <si>
    <t>2996</t>
  </si>
  <si>
    <t>2996 (BRIX) SB</t>
  </si>
  <si>
    <t xml:space="preserve">2593B </t>
  </si>
  <si>
    <t>Courtney Campbell Pkwy Bridge "B" SR 60</t>
  </si>
  <si>
    <t>2593</t>
  </si>
  <si>
    <t xml:space="preserve">2593C </t>
  </si>
  <si>
    <t>Courtney Campbell Pkwy  Bridge "C" SR 60</t>
  </si>
  <si>
    <t>3747 NB</t>
  </si>
  <si>
    <t>49th Street Bridges/Bayside Bridges</t>
  </si>
  <si>
    <t>3747</t>
  </si>
  <si>
    <t>3747 SB</t>
  </si>
  <si>
    <t xml:space="preserve">3753 (BRIX) </t>
  </si>
  <si>
    <t>40th Avenue NE_x000D_
New Permit 16June 2020</t>
  </si>
  <si>
    <t>3753</t>
  </si>
  <si>
    <t xml:space="preserve">3078 _x000D_
(BRIX) </t>
  </si>
  <si>
    <t>San Martin Blvd (Patica Rd)</t>
  </si>
  <si>
    <t>3078</t>
  </si>
  <si>
    <t xml:space="preserve">3649 </t>
  </si>
  <si>
    <t>SR 688 Bridge</t>
  </si>
  <si>
    <t>3649</t>
  </si>
  <si>
    <t xml:space="preserve">3617 </t>
  </si>
  <si>
    <t>118th Avenue N Bridge</t>
  </si>
  <si>
    <t>3617</t>
  </si>
  <si>
    <t xml:space="preserve">3648 </t>
  </si>
  <si>
    <t>116th Circle N Bridge</t>
  </si>
  <si>
    <t>3648</t>
  </si>
  <si>
    <t xml:space="preserve">3650 </t>
  </si>
  <si>
    <t>SR 686 Bridge</t>
  </si>
  <si>
    <t>3650</t>
  </si>
  <si>
    <t>2286 EB</t>
  </si>
  <si>
    <t>SR 580 Bridge</t>
  </si>
  <si>
    <t>2286</t>
  </si>
  <si>
    <t>2286 WB</t>
  </si>
  <si>
    <t xml:space="preserve">2525 (BRIX) </t>
  </si>
  <si>
    <t>Overlook Drive Bridge</t>
  </si>
  <si>
    <t>2525</t>
  </si>
  <si>
    <t xml:space="preserve">3477 </t>
  </si>
  <si>
    <t>First Avenue SE Bridge</t>
  </si>
  <si>
    <t>3477</t>
  </si>
  <si>
    <t xml:space="preserve">3783 </t>
  </si>
  <si>
    <t>Dunedin Causeway Blvd (CR 586)</t>
  </si>
  <si>
    <t>3783</t>
  </si>
  <si>
    <t xml:space="preserve">2167 </t>
  </si>
  <si>
    <t>SR 595 (Alt 19) Bridge</t>
  </si>
  <si>
    <t>2167</t>
  </si>
  <si>
    <t xml:space="preserve">2166 </t>
  </si>
  <si>
    <t>Pinellas Trail Stevenson Creek</t>
  </si>
  <si>
    <t>2166</t>
  </si>
  <si>
    <t xml:space="preserve">2856 </t>
  </si>
  <si>
    <t>Palmetto Street Bridge - Advance appoval at this location and upstream</t>
  </si>
  <si>
    <t>2856</t>
  </si>
  <si>
    <t xml:space="preserve">3470 </t>
  </si>
  <si>
    <t>Bayshore Drive Bridge</t>
  </si>
  <si>
    <t>3470</t>
  </si>
  <si>
    <t xml:space="preserve">3779 </t>
  </si>
  <si>
    <t>Palm Drive Bridge</t>
  </si>
  <si>
    <t>3779</t>
  </si>
  <si>
    <t>2807A NB</t>
  </si>
  <si>
    <t>Sunshine Skyway Structure "B" Bridges_x000D_
US Hwy 19 (I-275)</t>
  </si>
  <si>
    <t>2807</t>
  </si>
  <si>
    <t>2807A SB</t>
  </si>
  <si>
    <t>2807B NB</t>
  </si>
  <si>
    <t>Sunshine Skyway Structure "D" Bridges_x000D_
US Hwy 19 (I-275)</t>
  </si>
  <si>
    <t>2807B SB</t>
  </si>
  <si>
    <t xml:space="preserve">3241 </t>
  </si>
  <si>
    <t>Madonna Blvd Bridge</t>
  </si>
  <si>
    <t>3241</t>
  </si>
  <si>
    <t xml:space="preserve">3924 </t>
  </si>
  <si>
    <t>Westwinds Drive Bridge</t>
  </si>
  <si>
    <t>3924</t>
  </si>
  <si>
    <t xml:space="preserve">2353 </t>
  </si>
  <si>
    <t>Beckett Bridge  (N. Spring Blvd / Riverside Drive)</t>
  </si>
  <si>
    <t>2353</t>
  </si>
  <si>
    <t xml:space="preserve">3734 </t>
  </si>
  <si>
    <t>Whitcomb Blvd Bridge</t>
  </si>
  <si>
    <t>3734</t>
  </si>
  <si>
    <t xml:space="preserve">3586 </t>
  </si>
  <si>
    <t>CR 64</t>
  </si>
  <si>
    <t>3586</t>
  </si>
  <si>
    <t>3070 EB</t>
  </si>
  <si>
    <t>SR 60A Bridge</t>
  </si>
  <si>
    <t>3070</t>
  </si>
  <si>
    <t>3070 WB</t>
  </si>
  <si>
    <t xml:space="preserve">3120 </t>
  </si>
  <si>
    <t>Camp Mack/Mock Rd Bridge</t>
  </si>
  <si>
    <t>3120</t>
  </si>
  <si>
    <t>3269 NB</t>
  </si>
  <si>
    <t>US Hwy 41 Bridges</t>
  </si>
  <si>
    <t>3269</t>
  </si>
  <si>
    <t>3269 SB</t>
  </si>
  <si>
    <t xml:space="preserve">2974 </t>
  </si>
  <si>
    <t>Blackburn Point (CR 789)</t>
  </si>
  <si>
    <t>2974</t>
  </si>
  <si>
    <t xml:space="preserve">3645 </t>
  </si>
  <si>
    <t>3645</t>
  </si>
  <si>
    <t xml:space="preserve">3007 </t>
  </si>
  <si>
    <t>Bland-Pruitt Bridge</t>
  </si>
  <si>
    <t>3007</t>
  </si>
  <si>
    <t xml:space="preserve">3346 </t>
  </si>
  <si>
    <t>3346</t>
  </si>
  <si>
    <t xml:space="preserve">3250 </t>
  </si>
  <si>
    <t>Family Lines RR Bridge</t>
  </si>
  <si>
    <t>3250</t>
  </si>
  <si>
    <t xml:space="preserve">2570A missing </t>
  </si>
  <si>
    <t>2570</t>
  </si>
  <si>
    <t>A missing</t>
  </si>
  <si>
    <t xml:space="preserve">3830 </t>
  </si>
  <si>
    <t>Ringling Causeway (SR 789)</t>
  </si>
  <si>
    <t>3830</t>
  </si>
  <si>
    <t xml:space="preserve">2527 </t>
  </si>
  <si>
    <t>Siesta Drive (SR 758)</t>
  </si>
  <si>
    <t>2527</t>
  </si>
  <si>
    <t>2418 EB</t>
  </si>
  <si>
    <t>Stickney Point (SR 72)</t>
  </si>
  <si>
    <t>2418</t>
  </si>
  <si>
    <t>2418 WB</t>
  </si>
  <si>
    <t xml:space="preserve">2419 </t>
  </si>
  <si>
    <t>2419</t>
  </si>
  <si>
    <t xml:space="preserve">2626 </t>
  </si>
  <si>
    <t>Albee Road (SR 789)</t>
  </si>
  <si>
    <t>2626</t>
  </si>
  <si>
    <t>2569 NB</t>
  </si>
  <si>
    <t>KMI (US 41 Bus) Bridges</t>
  </si>
  <si>
    <t>2569</t>
  </si>
  <si>
    <t>2569 SB</t>
  </si>
  <si>
    <t xml:space="preserve">3140 </t>
  </si>
  <si>
    <t>Venice Avenue Bridge</t>
  </si>
  <si>
    <t>3140</t>
  </si>
  <si>
    <t>3141 NB</t>
  </si>
  <si>
    <t>SR 45  Bridges (S Venice )</t>
  </si>
  <si>
    <t>3141</t>
  </si>
  <si>
    <t>3141 SB</t>
  </si>
  <si>
    <t xml:space="preserve">2544 </t>
  </si>
  <si>
    <t>Manasota Beach Road (SR 774) Bridge</t>
  </si>
  <si>
    <t>2544</t>
  </si>
  <si>
    <t xml:space="preserve">3811 </t>
  </si>
  <si>
    <t>SR 758 Bridge</t>
  </si>
  <si>
    <t>3811</t>
  </si>
  <si>
    <t xml:space="preserve">2620 </t>
  </si>
  <si>
    <t>Siesta Drive (SR 758) Bridge</t>
  </si>
  <si>
    <t>2620</t>
  </si>
  <si>
    <t xml:space="preserve">3575 </t>
  </si>
  <si>
    <t>Pipeline (adjacent to Siesta Dr. Bridge)</t>
  </si>
  <si>
    <t>3575</t>
  </si>
  <si>
    <t xml:space="preserve">2382 </t>
  </si>
  <si>
    <t>Orange Avenue Bridge</t>
  </si>
  <si>
    <t>2382</t>
  </si>
  <si>
    <t xml:space="preserve">2953 </t>
  </si>
  <si>
    <t>Mound Street  (US 41) Bridges</t>
  </si>
  <si>
    <t>2953</t>
  </si>
  <si>
    <t xml:space="preserve">3161 </t>
  </si>
  <si>
    <t>S Osprey Avenue</t>
  </si>
  <si>
    <t>3161</t>
  </si>
  <si>
    <t xml:space="preserve">3627 </t>
  </si>
  <si>
    <t>3627</t>
  </si>
  <si>
    <t xml:space="preserve">3653 </t>
  </si>
  <si>
    <t>Channel Access Road Bridge</t>
  </si>
  <si>
    <t>3653</t>
  </si>
  <si>
    <t>2600A NB</t>
  </si>
  <si>
    <t>US Hwy 41 Bridges (SR 45)</t>
  </si>
  <si>
    <t>2600</t>
  </si>
  <si>
    <t>2600A SB</t>
  </si>
  <si>
    <t>3300 NB</t>
  </si>
  <si>
    <t>3300</t>
  </si>
  <si>
    <t>3300 SB</t>
  </si>
  <si>
    <t xml:space="preserve">3072 </t>
  </si>
  <si>
    <t>A. E. Blackburn's Bridge</t>
  </si>
  <si>
    <t>3072</t>
  </si>
  <si>
    <t>2600B NB</t>
  </si>
  <si>
    <t>2600B SB</t>
  </si>
  <si>
    <t xml:space="preserve">2596 </t>
  </si>
  <si>
    <t>New Pass Bridge</t>
  </si>
  <si>
    <t>2596</t>
  </si>
  <si>
    <t xml:space="preserve">2568 </t>
  </si>
  <si>
    <t>2568</t>
  </si>
  <si>
    <t xml:space="preserve">3356 </t>
  </si>
  <si>
    <t>3356</t>
  </si>
  <si>
    <t xml:space="preserve">3265 </t>
  </si>
  <si>
    <t>Proctor Road Bridge</t>
  </si>
  <si>
    <t>3265</t>
  </si>
  <si>
    <t xml:space="preserve">3740 </t>
  </si>
  <si>
    <t>Bee Ridge Road</t>
  </si>
  <si>
    <t>3740</t>
  </si>
  <si>
    <t xml:space="preserve">3842 </t>
  </si>
  <si>
    <t>Phillippi Landings (Monte Carlo Drive)</t>
  </si>
  <si>
    <t>3842</t>
  </si>
  <si>
    <t xml:space="preserve">3785 </t>
  </si>
  <si>
    <t>3785</t>
  </si>
  <si>
    <t xml:space="preserve">3392 </t>
  </si>
  <si>
    <t>Blvd of Presidents Bridge</t>
  </si>
  <si>
    <t>3392</t>
  </si>
  <si>
    <t xml:space="preserve">2547 </t>
  </si>
  <si>
    <t>2547</t>
  </si>
  <si>
    <t>2395-1 NB</t>
  </si>
  <si>
    <t>St Armands Key Dual Bridges</t>
  </si>
  <si>
    <t>2395</t>
  </si>
  <si>
    <t>2395-1 SB</t>
  </si>
  <si>
    <t xml:space="preserve">3268 </t>
  </si>
  <si>
    <t>3268</t>
  </si>
  <si>
    <t xml:space="preserve">2570B </t>
  </si>
  <si>
    <t xml:space="preserve">3775 </t>
  </si>
  <si>
    <t>3775</t>
  </si>
  <si>
    <t xml:space="preserve">3249 </t>
  </si>
  <si>
    <t>3249</t>
  </si>
  <si>
    <t xml:space="preserve">3365 </t>
  </si>
  <si>
    <t>Kings Way Bridge</t>
  </si>
  <si>
    <t>3365</t>
  </si>
  <si>
    <t>3381A SB</t>
  </si>
  <si>
    <t>I-75 West  Bridge</t>
  </si>
  <si>
    <t>3381</t>
  </si>
  <si>
    <t>3381B NB</t>
  </si>
  <si>
    <t>I-75 East Bridge</t>
  </si>
  <si>
    <t xml:space="preserve">3774 </t>
  </si>
  <si>
    <t>Albee Farm Road Bridge</t>
  </si>
  <si>
    <t>3774</t>
  </si>
  <si>
    <t xml:space="preserve">3576 </t>
  </si>
  <si>
    <t>Englewood Isle Pkwy Bridges</t>
  </si>
  <si>
    <t>3576</t>
  </si>
  <si>
    <t xml:space="preserve">2833 </t>
  </si>
  <si>
    <t>2833</t>
  </si>
  <si>
    <t xml:space="preserve">3546A </t>
  </si>
  <si>
    <t>Englewood Isle Pkwy N Bridge</t>
  </si>
  <si>
    <t>3546</t>
  </si>
  <si>
    <t xml:space="preserve">3546B </t>
  </si>
  <si>
    <t>Englewood Isle Pkwy S Bridge</t>
  </si>
  <si>
    <t xml:space="preserve">2077 </t>
  </si>
  <si>
    <t>SR 250 Dowling Park Bridge</t>
  </si>
  <si>
    <t>2077</t>
  </si>
  <si>
    <t xml:space="preserve">3329 </t>
  </si>
  <si>
    <t>Keaton Beach Road Bridge</t>
  </si>
  <si>
    <t>3329</t>
  </si>
  <si>
    <t>Main Street Bridge</t>
  </si>
  <si>
    <t xml:space="preserve">2128_x000D_
3072 </t>
  </si>
  <si>
    <t>Myakka River Bridge</t>
  </si>
  <si>
    <t>_x000D_
3072</t>
  </si>
  <si>
    <t>20065 NB</t>
  </si>
  <si>
    <t>I-75 SR 93 btwn Lake City and Gainesville</t>
  </si>
  <si>
    <t>2006</t>
  </si>
  <si>
    <t>5</t>
  </si>
  <si>
    <t>20065 SB</t>
  </si>
  <si>
    <t>-</t>
  </si>
  <si>
    <t>105605</t>
  </si>
  <si>
    <t>26-57-43.33N</t>
  </si>
  <si>
    <t>082-07-51.61W</t>
  </si>
  <si>
    <t>26-53-16.13N</t>
  </si>
  <si>
    <t>082-01-23.57W</t>
  </si>
  <si>
    <t>26-53-15.97N</t>
  </si>
  <si>
    <t>082-01-24.04W</t>
  </si>
  <si>
    <t>26-53-15.89N</t>
  </si>
  <si>
    <t>082-01-12.22W</t>
  </si>
  <si>
    <t>26-53-15.64N</t>
  </si>
  <si>
    <t>082-01-12.93W</t>
  </si>
  <si>
    <t>26-53-16.43N</t>
  </si>
  <si>
    <t>082-01-10.78W</t>
  </si>
  <si>
    <t>26-53-08.84N</t>
  </si>
  <si>
    <t>082-00-21.46W</t>
  </si>
  <si>
    <t>26-55-28.80N</t>
  </si>
  <si>
    <t>082-03-53.10W</t>
  </si>
  <si>
    <t>26-56-34.68N</t>
  </si>
  <si>
    <t>082-01-08.28W</t>
  </si>
  <si>
    <t>26-56-33.94N</t>
  </si>
  <si>
    <t>26-56-28.78N</t>
  </si>
  <si>
    <t>082-00-58.68W</t>
  </si>
  <si>
    <t>26-53-25.41N</t>
  </si>
  <si>
    <t>082-18-33.14W</t>
  </si>
  <si>
    <t>26-51-07.49N</t>
  </si>
  <si>
    <t>082-17-35.09W</t>
  </si>
  <si>
    <t>26-50-01.72N</t>
  </si>
  <si>
    <t>082-15-51.47W</t>
  </si>
  <si>
    <t>26-59-04.52N</t>
  </si>
  <si>
    <t>082-00-34.97W</t>
  </si>
  <si>
    <t>26-57-55.90N</t>
  </si>
  <si>
    <t>082-05-48.50W</t>
  </si>
  <si>
    <t>26-49-37.00N</t>
  </si>
  <si>
    <t>082-16-11.96W</t>
  </si>
  <si>
    <t>26-56-03.79N</t>
  </si>
  <si>
    <t>082-21-10.98W</t>
  </si>
  <si>
    <t>26-56-19.13N</t>
  </si>
  <si>
    <t>082-20-42.78W</t>
  </si>
  <si>
    <t>26-55-30.70N</t>
  </si>
  <si>
    <t>082-21-26.00W</t>
  </si>
  <si>
    <t>26-57-29.96N</t>
  </si>
  <si>
    <t>082-12-44.81W</t>
  </si>
  <si>
    <t>26-57-30.32N</t>
  </si>
  <si>
    <t>082-12-45.66W</t>
  </si>
  <si>
    <t>26-57-30.64N</t>
  </si>
  <si>
    <t>082-12-46.50W</t>
  </si>
  <si>
    <t>26-59-29.61N</t>
  </si>
  <si>
    <t>082-07-18.06W</t>
  </si>
  <si>
    <t>26-55-21.68N</t>
  </si>
  <si>
    <t>082-19-53.47W</t>
  </si>
  <si>
    <t>26-55-39.80N</t>
  </si>
  <si>
    <t>082-18-47.00W</t>
  </si>
  <si>
    <t>26-56-39.06N</t>
  </si>
  <si>
    <t>082-03-30.23W</t>
  </si>
  <si>
    <t>26-56-41.89N</t>
  </si>
  <si>
    <t>082-03-24.59W</t>
  </si>
  <si>
    <t>26-57-35.38N</t>
  </si>
  <si>
    <t>082-01-12.85W</t>
  </si>
  <si>
    <t>26-55-51.20N</t>
  </si>
  <si>
    <t>082-20-12.00W</t>
  </si>
  <si>
    <t>26-56-05.00N</t>
  </si>
  <si>
    <t>082-20-19.00W</t>
  </si>
  <si>
    <t>26-55-16.90N</t>
  </si>
  <si>
    <t>082-04-28.20W</t>
  </si>
  <si>
    <t>26-55-01.70N</t>
  </si>
  <si>
    <t>082-05-11.10W</t>
  </si>
  <si>
    <t>26-54-35.50N</t>
  </si>
  <si>
    <t>082-02-59.90W</t>
  </si>
  <si>
    <t>26-54-09.09N</t>
  </si>
  <si>
    <t>28-49-55.92N</t>
  </si>
  <si>
    <t>082-39-46.02W</t>
  </si>
  <si>
    <t>29-00-47.52N</t>
  </si>
  <si>
    <t>082-39-49.36W</t>
  </si>
  <si>
    <t>29-00-47.51N</t>
  </si>
  <si>
    <t>082-39-49.97W</t>
  </si>
  <si>
    <t>28-48-04.30N</t>
  </si>
  <si>
    <t>082-36-09.57W</t>
  </si>
  <si>
    <t>28-46-15.00N</t>
  </si>
  <si>
    <t>082-37-20.68W</t>
  </si>
  <si>
    <t>28-47-00.03N</t>
  </si>
  <si>
    <t>082-36-51.21W</t>
  </si>
  <si>
    <t>28-50-13.89N</t>
  </si>
  <si>
    <t>082-38-51.60W</t>
  </si>
  <si>
    <t>28-54-05.81N</t>
  </si>
  <si>
    <t>082-38-44.60W</t>
  </si>
  <si>
    <t>28-49-56.40N</t>
  </si>
  <si>
    <t>082-39-36.20W</t>
  </si>
  <si>
    <t>28-53-25.64N</t>
  </si>
  <si>
    <t>082-35-44.25W</t>
  </si>
  <si>
    <t>28-53-16.44N</t>
  </si>
  <si>
    <t>082-35-29.22W</t>
  </si>
  <si>
    <t>29-01-30.66N</t>
  </si>
  <si>
    <t>082-40-08.89W</t>
  </si>
  <si>
    <t>29-01-30.73N</t>
  </si>
  <si>
    <t>082-40-09.63W</t>
  </si>
  <si>
    <t>28-43-25.70N</t>
  </si>
  <si>
    <t>082-14-31.10W</t>
  </si>
  <si>
    <t>28-51-06.40N</t>
  </si>
  <si>
    <t>082-13-17.00W</t>
  </si>
  <si>
    <t>25-52-17.30N</t>
  </si>
  <si>
    <t>081-22-57.40W</t>
  </si>
  <si>
    <t>25-57-49.04N</t>
  </si>
  <si>
    <t>081-42-34.88W</t>
  </si>
  <si>
    <t>25-57-48.80N</t>
  </si>
  <si>
    <t>081-42-34.32W</t>
  </si>
  <si>
    <t>25-55-58.19N</t>
  </si>
  <si>
    <t>081-39-12.48W</t>
  </si>
  <si>
    <t>25-55-31.41N</t>
  </si>
  <si>
    <t>081-40-27.22W</t>
  </si>
  <si>
    <t>25-50-21.78N</t>
  </si>
  <si>
    <t>081-22-53.52W</t>
  </si>
  <si>
    <t>26-12-59.75N</t>
  </si>
  <si>
    <t>081-48-50.59W</t>
  </si>
  <si>
    <t>26-16-20.42N</t>
  </si>
  <si>
    <t>081-49-25.84W</t>
  </si>
  <si>
    <t>26-17-27.60N</t>
  </si>
  <si>
    <t>081-49-06.85W</t>
  </si>
  <si>
    <t>26-16-56.86N</t>
  </si>
  <si>
    <t>081-48-06.16W</t>
  </si>
  <si>
    <t>26-16-56.77N</t>
  </si>
  <si>
    <t>081-48-06.89W</t>
  </si>
  <si>
    <t>26-16-56.92N</t>
  </si>
  <si>
    <t>081-48-05.77W</t>
  </si>
  <si>
    <t>26-16-51.00N</t>
  </si>
  <si>
    <t>081-47-43.43W</t>
  </si>
  <si>
    <t>26-16-43.76N</t>
  </si>
  <si>
    <t>081-47-28.30W</t>
  </si>
  <si>
    <t>26-16-36.53N</t>
  </si>
  <si>
    <t>081-47-25.41W</t>
  </si>
  <si>
    <t>26-16-20.38N</t>
  </si>
  <si>
    <t>081-47-01.64W</t>
  </si>
  <si>
    <t>25-54-43.92N</t>
  </si>
  <si>
    <t>081-42-29.87W</t>
  </si>
  <si>
    <t>26-10-21.46N</t>
  </si>
  <si>
    <t>081-48-38.75W</t>
  </si>
  <si>
    <t>26-10-21.11N</t>
  </si>
  <si>
    <t>081-48-38.65W</t>
  </si>
  <si>
    <t>25-56-59.83N</t>
  </si>
  <si>
    <t>081-42-29.38W</t>
  </si>
  <si>
    <t>25-55-39.13N</t>
  </si>
  <si>
    <t>081-42-20.28W</t>
  </si>
  <si>
    <t>26-08-24.96N</t>
  </si>
  <si>
    <t>081-47-11.87W</t>
  </si>
  <si>
    <t>26-08-57.24N</t>
  </si>
  <si>
    <t>081-47-07.48W</t>
  </si>
  <si>
    <t>26-09-37.22N</t>
  </si>
  <si>
    <t>081-47-00.20W</t>
  </si>
  <si>
    <t>25-51-06.67N</t>
  </si>
  <si>
    <t>081-23-01.24W</t>
  </si>
  <si>
    <t>26-02-57.71N</t>
  </si>
  <si>
    <t>081-42-03.49W</t>
  </si>
  <si>
    <t>26-03-01.48N</t>
  </si>
  <si>
    <t>081-41-59.11W</t>
  </si>
  <si>
    <t>26-03-01.32N</t>
  </si>
  <si>
    <t>081-41-59.92W</t>
  </si>
  <si>
    <t>25-59-15.33N</t>
  </si>
  <si>
    <t>081-42-08.97W</t>
  </si>
  <si>
    <t>25-59-15.49N</t>
  </si>
  <si>
    <t>081-42-08.23W</t>
  </si>
  <si>
    <t>26-11-47.28N</t>
  </si>
  <si>
    <t>081-48-38.91W</t>
  </si>
  <si>
    <t>26-12-59.79N</t>
  </si>
  <si>
    <t>081-48-50.56W</t>
  </si>
  <si>
    <t>26-08-44.56N</t>
  </si>
  <si>
    <t>081-45-59.97W</t>
  </si>
  <si>
    <t>25-55-23.91N</t>
  </si>
  <si>
    <t>081-42-51.51W</t>
  </si>
  <si>
    <t>25-57-06.94N</t>
  </si>
  <si>
    <t>081-43-49.27W</t>
  </si>
  <si>
    <t>25-57-07.30N</t>
  </si>
  <si>
    <t>081-43-49.55W</t>
  </si>
  <si>
    <t>26-08-30.98N</t>
  </si>
  <si>
    <t>081-47.23.40W</t>
  </si>
  <si>
    <t>25-56-59.75N</t>
  </si>
  <si>
    <t>25-55-44.32N</t>
  </si>
  <si>
    <t>081-42-10.37W</t>
  </si>
  <si>
    <t>27-05-18.77N</t>
  </si>
  <si>
    <t>081-59-38.33W</t>
  </si>
  <si>
    <t>29-36-29.57N</t>
  </si>
  <si>
    <t>082-58-16.81W</t>
  </si>
  <si>
    <t>29-47-44.59N</t>
  </si>
  <si>
    <t>082-55-10.66W</t>
  </si>
  <si>
    <t>29-40-05.53N</t>
  </si>
  <si>
    <t>083-22-41.71W</t>
  </si>
  <si>
    <t>29-35-28.81N</t>
  </si>
  <si>
    <t>082-56-14.77W</t>
  </si>
  <si>
    <t>29-35-28.30N</t>
  </si>
  <si>
    <t>082-56-14.67W</t>
  </si>
  <si>
    <t>30-23-04.63N</t>
  </si>
  <si>
    <t>083-10-32.59W</t>
  </si>
  <si>
    <t>27-32-26.74N</t>
  </si>
  <si>
    <t>081-47-31.13W</t>
  </si>
  <si>
    <t>26-46-06.25N</t>
  </si>
  <si>
    <t>081-26-14.56W</t>
  </si>
  <si>
    <t>26-44-41.13N</t>
  </si>
  <si>
    <t>081-30-37.59W</t>
  </si>
  <si>
    <t>28-26-06.64N</t>
  </si>
  <si>
    <t>082-39-59.94W</t>
  </si>
  <si>
    <t>28-32-01.25N</t>
  </si>
  <si>
    <t>082-37-40.87W</t>
  </si>
  <si>
    <t>28-31-46.78N</t>
  </si>
  <si>
    <t>082-37-50.88W</t>
  </si>
  <si>
    <t>28-26-57.31N</t>
  </si>
  <si>
    <t>082-39-48.95W</t>
  </si>
  <si>
    <t>28-27-03.25N</t>
  </si>
  <si>
    <t>082-39-44.77W</t>
  </si>
  <si>
    <t>28-31-56.89N</t>
  </si>
  <si>
    <t>082-37-37.70W</t>
  </si>
  <si>
    <t>28-31-08.30N</t>
  </si>
  <si>
    <t>082-12-34.55W</t>
  </si>
  <si>
    <t>28-31-08.98N</t>
  </si>
  <si>
    <t>082-12-34.40W</t>
  </si>
  <si>
    <t>29-02-42.66N</t>
  </si>
  <si>
    <t>082-27-51.49W</t>
  </si>
  <si>
    <t>28-38-40.36N</t>
  </si>
  <si>
    <t>082-15-26.29W</t>
  </si>
  <si>
    <t>27-20-06.15N</t>
  </si>
  <si>
    <t>081-02-06.57W</t>
  </si>
  <si>
    <t>27-21-53.74N</t>
  </si>
  <si>
    <t>081-03-05.74W</t>
  </si>
  <si>
    <t>27-14-20.11N</t>
  </si>
  <si>
    <t>080-58-56.71W</t>
  </si>
  <si>
    <t>27-51-34.36N</t>
  </si>
  <si>
    <t>082-23-00.92W</t>
  </si>
  <si>
    <t>27-51-34.32N</t>
  </si>
  <si>
    <t>081-23-01.28W</t>
  </si>
  <si>
    <t>27-51-34.53N</t>
  </si>
  <si>
    <t>082-22-59.70W</t>
  </si>
  <si>
    <t>27-51-25.26N</t>
  </si>
  <si>
    <t>082-20-47.37W</t>
  </si>
  <si>
    <t>27-51-24.55N</t>
  </si>
  <si>
    <t>082-20-48.91W</t>
  </si>
  <si>
    <t>27-52-07.92N</t>
  </si>
  <si>
    <t>082-19-35.90W</t>
  </si>
  <si>
    <t>27-55-55.18B</t>
  </si>
  <si>
    <t>082-31-40.33W</t>
  </si>
  <si>
    <t>27-56-24.85N</t>
  </si>
  <si>
    <t>082-31-34.56W</t>
  </si>
  <si>
    <t>28-02-19.66N</t>
  </si>
  <si>
    <t>082-38-22.23W</t>
  </si>
  <si>
    <t>28-03-01.01N</t>
  </si>
  <si>
    <t>082-37-59.18W</t>
  </si>
  <si>
    <t>28-02-26.41N</t>
  </si>
  <si>
    <t>082-38-24.80W</t>
  </si>
  <si>
    <t>27-46-21.84N</t>
  </si>
  <si>
    <t>082-24-25.55W</t>
  </si>
  <si>
    <t>27-56-23.72N</t>
  </si>
  <si>
    <t>082-27-16.24W</t>
  </si>
  <si>
    <t>27-56-28.00N</t>
  </si>
  <si>
    <t>082-26-58.58W</t>
  </si>
  <si>
    <t>27-37-13.40N</t>
  </si>
  <si>
    <t>082-39-19.90W</t>
  </si>
  <si>
    <t>27-45-32.67N</t>
  </si>
  <si>
    <t>082-24-51.97W</t>
  </si>
  <si>
    <t>27-56-16.60B</t>
  </si>
  <si>
    <t>082-27-41.26W</t>
  </si>
  <si>
    <t>27-56-15.31N</t>
  </si>
  <si>
    <t>082-27-48.48W</t>
  </si>
  <si>
    <t>27-56-14.50N</t>
  </si>
  <si>
    <t>082-27-49.13W</t>
  </si>
  <si>
    <t>27-47-33.31N</t>
  </si>
  <si>
    <t>082-24-12.82W</t>
  </si>
  <si>
    <t>27-56-30.35N</t>
  </si>
  <si>
    <t>082-27-30.37W</t>
  </si>
  <si>
    <t>27-56-34.72M</t>
  </si>
  <si>
    <t>082-27-32.10W</t>
  </si>
  <si>
    <t>27-56-35.49N</t>
  </si>
  <si>
    <t>082-27-32.22W</t>
  </si>
  <si>
    <t>27-56-36.39N</t>
  </si>
  <si>
    <t>082-27-32.44W</t>
  </si>
  <si>
    <t>27-56-47.91N</t>
  </si>
  <si>
    <t>082-27-39.52W</t>
  </si>
  <si>
    <t>27-57-00.02N</t>
  </si>
  <si>
    <t>082-27-53.53W</t>
  </si>
  <si>
    <t>27-57-00.73N</t>
  </si>
  <si>
    <t>082-27-53.69W</t>
  </si>
  <si>
    <t>27-57-16.31N</t>
  </si>
  <si>
    <t>082-27-53.74W</t>
  </si>
  <si>
    <t>27-57-22.34N</t>
  </si>
  <si>
    <t>082-27-52.29W</t>
  </si>
  <si>
    <t>27-57-23.19N</t>
  </si>
  <si>
    <t>082-27-52.17W</t>
  </si>
  <si>
    <t>27-57-36.72N</t>
  </si>
  <si>
    <t>082-28-04.62W</t>
  </si>
  <si>
    <t>27-58-00.51N</t>
  </si>
  <si>
    <t>082-28-30.38W</t>
  </si>
  <si>
    <t>27-58-53.54N</t>
  </si>
  <si>
    <t>082-28-31.68W</t>
  </si>
  <si>
    <t>27-59-45.94N</t>
  </si>
  <si>
    <t>082-27-55.61W</t>
  </si>
  <si>
    <t>27-59-46.96N</t>
  </si>
  <si>
    <t>082-27-55.84W</t>
  </si>
  <si>
    <t>28-00-38.51N</t>
  </si>
  <si>
    <t>082-27-53.66W</t>
  </si>
  <si>
    <t>28-01-15.50N</t>
  </si>
  <si>
    <t>082-27-34.24W</t>
  </si>
  <si>
    <t>28-01-12.82N</t>
  </si>
  <si>
    <t>082-27-18.86W</t>
  </si>
  <si>
    <t>28-01-12.80N</t>
  </si>
  <si>
    <t>082-27-19.76W</t>
  </si>
  <si>
    <t>28-01-12.48N</t>
  </si>
  <si>
    <t>082-27-04.58W</t>
  </si>
  <si>
    <t>28-01-19.31N</t>
  </si>
  <si>
    <t>082-26-06.44W</t>
  </si>
  <si>
    <t>28-01-19.46N</t>
  </si>
  <si>
    <t>082-26-06.05W</t>
  </si>
  <si>
    <t>27-43-08.61N</t>
  </si>
  <si>
    <t>082-26-02.72W</t>
  </si>
  <si>
    <t>27-42-22.37N</t>
  </si>
  <si>
    <t>082-26-52.93W</t>
  </si>
  <si>
    <t>27-42-15.02N</t>
  </si>
  <si>
    <t>082-26-53.69N</t>
  </si>
  <si>
    <t>27-42-15.57N</t>
  </si>
  <si>
    <t>082-26-53.67W</t>
  </si>
  <si>
    <t>27-39-57.94N</t>
  </si>
  <si>
    <t>082-25-56.78W</t>
  </si>
  <si>
    <t>27-39-58.13N</t>
  </si>
  <si>
    <t>082-25-58.23W</t>
  </si>
  <si>
    <t>27-43-00.00N</t>
  </si>
  <si>
    <t>082-26-21.43W</t>
  </si>
  <si>
    <t>27-56-00.23N</t>
  </si>
  <si>
    <t>082-25-51.35W</t>
  </si>
  <si>
    <t>27-55-59.77N</t>
  </si>
  <si>
    <t>082-25-51.86W</t>
  </si>
  <si>
    <t>27-57-14.98N</t>
  </si>
  <si>
    <t>082-25-31.89W</t>
  </si>
  <si>
    <t>27-57-15.42N</t>
  </si>
  <si>
    <t>082-25-33.10W</t>
  </si>
  <si>
    <t>27-57-13.64N</t>
  </si>
  <si>
    <t>082-25-19.02W</t>
  </si>
  <si>
    <t>27-57-14.45N</t>
  </si>
  <si>
    <t>082-25-19.04W</t>
  </si>
  <si>
    <t>27-53-16.05N</t>
  </si>
  <si>
    <t>082-33-05.86W</t>
  </si>
  <si>
    <t>27-53-16.62N</t>
  </si>
  <si>
    <t>082-33-06.03W</t>
  </si>
  <si>
    <t>27-56-43.02N</t>
  </si>
  <si>
    <t>082-23-49.62W</t>
  </si>
  <si>
    <t>27-56-57.02N</t>
  </si>
  <si>
    <t>082-23-07.37W</t>
  </si>
  <si>
    <t>27-57-01.95N</t>
  </si>
  <si>
    <t>082-22-18.87W</t>
  </si>
  <si>
    <t>27-57-02.24N</t>
  </si>
  <si>
    <t>082-22-18.69W</t>
  </si>
  <si>
    <t>27-57-15.43N</t>
  </si>
  <si>
    <t>082-22-13.00W</t>
  </si>
  <si>
    <t>27-56-44.86N</t>
  </si>
  <si>
    <t>082-24-06.58W</t>
  </si>
  <si>
    <t>27-56-43.06N</t>
  </si>
  <si>
    <t>082-23-51.09W</t>
  </si>
  <si>
    <t>27-57-07.87N</t>
  </si>
  <si>
    <t>082-22-15.43W</t>
  </si>
  <si>
    <t>27-57-08.57N</t>
  </si>
  <si>
    <t>082-22-15.37W</t>
  </si>
  <si>
    <t>27-58-54.31N</t>
  </si>
  <si>
    <t>082-33-45.25W</t>
  </si>
  <si>
    <t>30-08-46.73N</t>
  </si>
  <si>
    <t>083-58-23.71W</t>
  </si>
  <si>
    <t>29-57-18.57N</t>
  </si>
  <si>
    <t>082-55-46.49W</t>
  </si>
  <si>
    <t>30-05-57.26N</t>
  </si>
  <si>
    <t>083-10-18.30W</t>
  </si>
  <si>
    <t>26-23-28.75N</t>
  </si>
  <si>
    <t>081-52-37.50W</t>
  </si>
  <si>
    <t>26-24-15.63N</t>
  </si>
  <si>
    <t>081-52-51.29W</t>
  </si>
  <si>
    <t>26-21-36.63N</t>
  </si>
  <si>
    <t>081-51-28.58W</t>
  </si>
  <si>
    <t>26-39-02.55N</t>
  </si>
  <si>
    <t>081-51-10.74W</t>
  </si>
  <si>
    <t>26-39-06.07N</t>
  </si>
  <si>
    <t>081-51-24.09W</t>
  </si>
  <si>
    <t>26-28-58.18N</t>
  </si>
  <si>
    <t>081-10-57.24W</t>
  </si>
  <si>
    <t>26-45-12.87N</t>
  </si>
  <si>
    <t>082-15-29.81W</t>
  </si>
  <si>
    <t>26-45-40.69N</t>
  </si>
  <si>
    <t>082-15-45.06W</t>
  </si>
  <si>
    <t>26-41-50.62N</t>
  </si>
  <si>
    <t>081-47-57.02W</t>
  </si>
  <si>
    <t>26-41-50.48N</t>
  </si>
  <si>
    <t>081-47-58.02W</t>
  </si>
  <si>
    <t>26-38-16.70N</t>
  </si>
  <si>
    <t>081-54-55.80W</t>
  </si>
  <si>
    <t>26-41-16.46N</t>
  </si>
  <si>
    <t>081-51-25.69W</t>
  </si>
  <si>
    <t>26-32-48.78N</t>
  </si>
  <si>
    <t>081-59-58.94W</t>
  </si>
  <si>
    <t>26-32-48.80N</t>
  </si>
  <si>
    <t>081-59-59.38W</t>
  </si>
  <si>
    <t>26-27-26.54N</t>
  </si>
  <si>
    <t>081-57-13.10W</t>
  </si>
  <si>
    <t>26-25-21.68N</t>
  </si>
  <si>
    <t>081-54-14.01W</t>
  </si>
  <si>
    <t>26-26-05.50N</t>
  </si>
  <si>
    <t>26-26-05.12N</t>
  </si>
  <si>
    <t>081-48-24.42W</t>
  </si>
  <si>
    <t>26-26-04.96N</t>
  </si>
  <si>
    <t>081-48-17.74W</t>
  </si>
  <si>
    <t>26-33-45.77N</t>
  </si>
  <si>
    <t>082-00-04.77W</t>
  </si>
  <si>
    <t>26-39-35.29N</t>
  </si>
  <si>
    <t>081-53-51.25W</t>
  </si>
  <si>
    <t>26-39-40.47N</t>
  </si>
  <si>
    <t>081-53-58.92W</t>
  </si>
  <si>
    <t>26-36-27.65N</t>
  </si>
  <si>
    <t>081-55-44.94W</t>
  </si>
  <si>
    <t>26-27-59.43N</t>
  </si>
  <si>
    <t>081-57-04.19W</t>
  </si>
  <si>
    <t>26-20-21.74N</t>
  </si>
  <si>
    <t>081-48-24.21W</t>
  </si>
  <si>
    <t>26-20-33.09N</t>
  </si>
  <si>
    <t>081-46-48.41W</t>
  </si>
  <si>
    <t>26-20-33.10N</t>
  </si>
  <si>
    <t>081-46-44.50W</t>
  </si>
  <si>
    <t>081-46-49.27W</t>
  </si>
  <si>
    <t>26-20-25.08N</t>
  </si>
  <si>
    <t>081-46-15.41W</t>
  </si>
  <si>
    <t>26-20-08.19N</t>
  </si>
  <si>
    <t>081-45-03.03W</t>
  </si>
  <si>
    <t>26-20-08.03N</t>
  </si>
  <si>
    <t>081-45-04.48W</t>
  </si>
  <si>
    <t>26-42-07.85N</t>
  </si>
  <si>
    <t>082-09-19.00W</t>
  </si>
  <si>
    <t>26-27-26.53N</t>
  </si>
  <si>
    <t>26-37-57.18N</t>
  </si>
  <si>
    <t>26-30-36.71N</t>
  </si>
  <si>
    <t>081-04-59.10W</t>
  </si>
  <si>
    <t>26-22-41.04N</t>
  </si>
  <si>
    <t>081-51-39.59W</t>
  </si>
  <si>
    <t>26-40-13.23N</t>
  </si>
  <si>
    <t>081-43-54.94W</t>
  </si>
  <si>
    <t>26-40-29.71N</t>
  </si>
  <si>
    <t>081-44-08.46W</t>
  </si>
  <si>
    <t>26-39-09.42N</t>
  </si>
  <si>
    <t>26-39-02.18N</t>
  </si>
  <si>
    <t>081-52-07.99W</t>
  </si>
  <si>
    <t>26-42-48.55N</t>
  </si>
  <si>
    <t>081-36-35.98W</t>
  </si>
  <si>
    <t>26-42-58.47N</t>
  </si>
  <si>
    <t>081-45-389.40W</t>
  </si>
  <si>
    <t>26-41-50.53N</t>
  </si>
  <si>
    <t>081-47-56.99W</t>
  </si>
  <si>
    <t>26-41-50.49N</t>
  </si>
  <si>
    <t>081-47-57.99W</t>
  </si>
  <si>
    <t>26-41-42.18N</t>
  </si>
  <si>
    <t>081-48-54.11W</t>
  </si>
  <si>
    <t>26-38-45.80N</t>
  </si>
  <si>
    <t>081-52-29.52W</t>
  </si>
  <si>
    <t>26-36-03.36N</t>
  </si>
  <si>
    <t>081-54-02.60W</t>
  </si>
  <si>
    <t>26-33-40.15N</t>
  </si>
  <si>
    <t>081-55-44.98W</t>
  </si>
  <si>
    <t>26-33-40.48N</t>
  </si>
  <si>
    <t>081-55-44.58W</t>
  </si>
  <si>
    <t>26-28-58.44N</t>
  </si>
  <si>
    <t>082-00-52.90W</t>
  </si>
  <si>
    <t>26-28-25.52N</t>
  </si>
  <si>
    <t>082-01-37.21W</t>
  </si>
  <si>
    <t>26-27-27.20N</t>
  </si>
  <si>
    <t>26-23-25.76N</t>
  </si>
  <si>
    <t>081-52-42.99W</t>
  </si>
  <si>
    <t>26-36-51.70N</t>
  </si>
  <si>
    <t>082-06-18.30W</t>
  </si>
  <si>
    <t>26-42-42.22N</t>
  </si>
  <si>
    <t>081-48-31.96W</t>
  </si>
  <si>
    <t>26-42-42.07N</t>
  </si>
  <si>
    <t>081-48-33.30W</t>
  </si>
  <si>
    <t>26-42-53.90N</t>
  </si>
  <si>
    <t>081-48-30.30W</t>
  </si>
  <si>
    <t>26-42-56.40N</t>
  </si>
  <si>
    <t>081-48-30.90W</t>
  </si>
  <si>
    <t>26-40-17.13N</t>
  </si>
  <si>
    <t>081-52-44.20W</t>
  </si>
  <si>
    <t>26-36-12.62N</t>
  </si>
  <si>
    <t>081-57-02.41W</t>
  </si>
  <si>
    <t>26-33-46.10N</t>
  </si>
  <si>
    <t>081-58-24.40W</t>
  </si>
  <si>
    <t>26-26-17.40N</t>
  </si>
  <si>
    <t>082-05-17.90W</t>
  </si>
  <si>
    <t>26-26-52.50N</t>
  </si>
  <si>
    <t>082-02-10.30W</t>
  </si>
  <si>
    <t>26-42-19.02N</t>
  </si>
  <si>
    <t>081-48-13.74W</t>
  </si>
  <si>
    <t>26-42-18.21N</t>
  </si>
  <si>
    <t>081-48-14.33W</t>
  </si>
  <si>
    <t>26-33-35.00N</t>
  </si>
  <si>
    <t>081-53-19.73W</t>
  </si>
  <si>
    <t>29-09-55.96N</t>
  </si>
  <si>
    <t>083-01-38.86W</t>
  </si>
  <si>
    <t>29-08-06.34N</t>
  </si>
  <si>
    <t>083-01-53.54W</t>
  </si>
  <si>
    <t>30-23-06.02N</t>
  </si>
  <si>
    <t>083-10-20.35W</t>
  </si>
  <si>
    <t>27-28-08.08N</t>
  </si>
  <si>
    <t>082-41-32.09W</t>
  </si>
  <si>
    <t>27-29-48.06N</t>
  </si>
  <si>
    <t>082-41-41.29W</t>
  </si>
  <si>
    <t>27-26-39.26N</t>
  </si>
  <si>
    <t>082-41-16.65W</t>
  </si>
  <si>
    <t>27-31-01.07N</t>
  </si>
  <si>
    <t>082-42-43.83W</t>
  </si>
  <si>
    <t>27-24-59.01N</t>
  </si>
  <si>
    <t>082-34-27.93W</t>
  </si>
  <si>
    <t>27-29-48.04N</t>
  </si>
  <si>
    <t>082-31-28.77W</t>
  </si>
  <si>
    <t>27-26-55.22N</t>
  </si>
  <si>
    <t>082-29-13.04W</t>
  </si>
  <si>
    <t>27-32-00.26N</t>
  </si>
  <si>
    <t>082-43-58.66W</t>
  </si>
  <si>
    <t>27-30-08.78N</t>
  </si>
  <si>
    <t>082-34-16.27W</t>
  </si>
  <si>
    <t>27-30-08.52N</t>
  </si>
  <si>
    <t>082-34-04.79W</t>
  </si>
  <si>
    <t>27-30-12.70N</t>
  </si>
  <si>
    <t>082-33-47.12W</t>
  </si>
  <si>
    <t>27-31-31.61N</t>
  </si>
  <si>
    <t>082-30-22.19W</t>
  </si>
  <si>
    <t>27-31-31.26N</t>
  </si>
  <si>
    <t>082-30-23.52W</t>
  </si>
  <si>
    <t>27-31-22.97N</t>
  </si>
  <si>
    <t>082-25-42.24W</t>
  </si>
  <si>
    <t>27-30-34.31N</t>
  </si>
  <si>
    <t>082-37-07.42W</t>
  </si>
  <si>
    <t>27-29-46.51N</t>
  </si>
  <si>
    <t>082-39-08.92W</t>
  </si>
  <si>
    <t>27-29-46.85N</t>
  </si>
  <si>
    <t>082-40-08.15W</t>
  </si>
  <si>
    <t>27-30-25.10N</t>
  </si>
  <si>
    <t>082-29-30.10W</t>
  </si>
  <si>
    <t>27-30-22.50N</t>
  </si>
  <si>
    <t>082-29-29.90W</t>
  </si>
  <si>
    <t>27-31-31.65N</t>
  </si>
  <si>
    <t>082-36-35.11W</t>
  </si>
  <si>
    <t>27-34-04.93N</t>
  </si>
  <si>
    <t>082-34-07.22W</t>
  </si>
  <si>
    <t>27-34-04.30N</t>
  </si>
  <si>
    <t>082-34-07.80W</t>
  </si>
  <si>
    <t>27-29-43.83N</t>
  </si>
  <si>
    <t>082-34-39.23W</t>
  </si>
  <si>
    <t>27-29-35.96N</t>
  </si>
  <si>
    <t>082-34-45.29W</t>
  </si>
  <si>
    <t>082-37-07.43W</t>
  </si>
  <si>
    <t>27-30-41.48N</t>
  </si>
  <si>
    <t>082-37-11.50W</t>
  </si>
  <si>
    <t>29-02-44.86N</t>
  </si>
  <si>
    <t>082-27-53.08W</t>
  </si>
  <si>
    <t>28-59-19.28N</t>
  </si>
  <si>
    <t>082-20-58.57W</t>
  </si>
  <si>
    <t>27-08-52.91N</t>
  </si>
  <si>
    <t>080-52-17.98W</t>
  </si>
  <si>
    <t>28-14-06.74N</t>
  </si>
  <si>
    <t>082-44-34.73W</t>
  </si>
  <si>
    <t>28-16-46.29N</t>
  </si>
  <si>
    <t>082-43-36.22W</t>
  </si>
  <si>
    <t>28-25-59.09N</t>
  </si>
  <si>
    <t>28-15-00.58N</t>
  </si>
  <si>
    <t>082-43-21.72W</t>
  </si>
  <si>
    <t>28-16-09.70W</t>
  </si>
  <si>
    <t>082-43-32.79W</t>
  </si>
  <si>
    <t>28-14-25.06N</t>
  </si>
  <si>
    <t>082-43-10.21W</t>
  </si>
  <si>
    <t>28-15-58.16N</t>
  </si>
  <si>
    <t>082-44-12.30W</t>
  </si>
  <si>
    <t>27-56-12.37N</t>
  </si>
  <si>
    <t>082-43-49.18W</t>
  </si>
  <si>
    <t>27-56-12.21N</t>
  </si>
  <si>
    <t>082-43-48.42W</t>
  </si>
  <si>
    <t>27-56-12.36N</t>
  </si>
  <si>
    <t>082-43-50.08W</t>
  </si>
  <si>
    <t>27-55-42.38N</t>
  </si>
  <si>
    <t>082-44-45.38W</t>
  </si>
  <si>
    <t>28-09-27.33N</t>
  </si>
  <si>
    <t>082-45-24.52W</t>
  </si>
  <si>
    <t>28-09-34.29N</t>
  </si>
  <si>
    <t>082-44-51.10W</t>
  </si>
  <si>
    <t>28-09-49.41N</t>
  </si>
  <si>
    <t>082-44-25.67W</t>
  </si>
  <si>
    <t>27-43-39.54N</t>
  </si>
  <si>
    <t>082-38-07.87W</t>
  </si>
  <si>
    <t>27-45-28.33N</t>
  </si>
  <si>
    <t>082-43-53.33W</t>
  </si>
  <si>
    <t>27-45-22.00N</t>
  </si>
  <si>
    <t>082-45-41.04W</t>
  </si>
  <si>
    <t>27-42-52.65N</t>
  </si>
  <si>
    <t>082-41-57.46W</t>
  </si>
  <si>
    <t>27-43-16.37N</t>
  </si>
  <si>
    <t>082-44-02.72W</t>
  </si>
  <si>
    <t>27-45-45.00N</t>
  </si>
  <si>
    <t>082-44-50.33W</t>
  </si>
  <si>
    <t>27-42-34.40N</t>
  </si>
  <si>
    <t>082-41-51.02W</t>
  </si>
  <si>
    <t>27-42-49.93N</t>
  </si>
  <si>
    <t>082-44-05.43W</t>
  </si>
  <si>
    <t>27-43-03.71N</t>
  </si>
  <si>
    <t>082-41-53.74W</t>
  </si>
  <si>
    <t>27-43-04.24N</t>
  </si>
  <si>
    <t>082-41-54.33W</t>
  </si>
  <si>
    <t>27-42-54.51N</t>
  </si>
  <si>
    <t>082-42-24.90W</t>
  </si>
  <si>
    <t>27-42-55.16N</t>
  </si>
  <si>
    <t>082-42-25.23W</t>
  </si>
  <si>
    <t>27-44-46.13N</t>
  </si>
  <si>
    <t>082-44-46.13W</t>
  </si>
  <si>
    <t>27-44-46.30N</t>
  </si>
  <si>
    <t>082-44-46.62W</t>
  </si>
  <si>
    <t>27-45-03.80N</t>
  </si>
  <si>
    <t>082-44-26.36W</t>
  </si>
  <si>
    <t>27-45-04.98N</t>
  </si>
  <si>
    <t>082-44-27.12W</t>
  </si>
  <si>
    <t>27-46-35.56N</t>
  </si>
  <si>
    <t>082-46-23.62W</t>
  </si>
  <si>
    <t>27-44-50.66N</t>
  </si>
  <si>
    <t>082-44-15.65W</t>
  </si>
  <si>
    <t>27-44-01.00N</t>
  </si>
  <si>
    <t>082-38-11.41W</t>
  </si>
  <si>
    <t>27-39-00.55N</t>
  </si>
  <si>
    <t>082-42-57.11W</t>
  </si>
  <si>
    <t>27-57-42.48N</t>
  </si>
  <si>
    <t>082-49-22.44W</t>
  </si>
  <si>
    <t>27-47-32.70N</t>
  </si>
  <si>
    <t>082-37-35.12W</t>
  </si>
  <si>
    <t>27-47-4.22N</t>
  </si>
  <si>
    <t>082-04-07.19W</t>
  </si>
  <si>
    <t>27-54-38.98N</t>
  </si>
  <si>
    <t>082-42-06.88W</t>
  </si>
  <si>
    <t>27-48-54.53N</t>
  </si>
  <si>
    <t>082-45-46.44W</t>
  </si>
  <si>
    <t>28-07-06.92N</t>
  </si>
  <si>
    <t>082-46-12.63W</t>
  </si>
  <si>
    <t>27-42-49.02N</t>
  </si>
  <si>
    <t>082-40-45.39W</t>
  </si>
  <si>
    <t>082-40-46.71W</t>
  </si>
  <si>
    <t>27-41-33.77N</t>
  </si>
  <si>
    <t>082-40-43.43W</t>
  </si>
  <si>
    <t>27-41-33.74N</t>
  </si>
  <si>
    <t>082-40-44.22W</t>
  </si>
  <si>
    <t>27-50-38.17N</t>
  </si>
  <si>
    <t>082-50-17.54W</t>
  </si>
  <si>
    <t>27-57-58.57M</t>
  </si>
  <si>
    <t>082-48-20.59W</t>
  </si>
  <si>
    <t>27-41-36.36N</t>
  </si>
  <si>
    <t>082-43-04.36W</t>
  </si>
  <si>
    <t>27-42-34.18N</t>
  </si>
  <si>
    <t>082-43-30.39W</t>
  </si>
  <si>
    <t>27-44-46.12N</t>
  </si>
  <si>
    <t>082-44-46.14W</t>
  </si>
  <si>
    <t>27-44-46.29N</t>
  </si>
  <si>
    <t>082-44-46.63W</t>
  </si>
  <si>
    <t>27-46-14.85N</t>
  </si>
  <si>
    <t>082-45-12.24W</t>
  </si>
  <si>
    <t>27-48-25.18N</t>
  </si>
  <si>
    <t>082-47-41.92W</t>
  </si>
  <si>
    <t>27-55-01.75N</t>
  </si>
  <si>
    <t>082-49-50.60W</t>
  </si>
  <si>
    <t>28-03-04.11N</t>
  </si>
  <si>
    <t>082-47-43.57W</t>
  </si>
  <si>
    <t>27-53-00.23N</t>
  </si>
  <si>
    <t>082-50-43.69W</t>
  </si>
  <si>
    <t>27-53-00.67N</t>
  </si>
  <si>
    <t>082-50-43.26W</t>
  </si>
  <si>
    <t>27-46-58.83N</t>
  </si>
  <si>
    <t>082-46-56.95W</t>
  </si>
  <si>
    <t>27-46-58.35N</t>
  </si>
  <si>
    <t>082-46-57.41W</t>
  </si>
  <si>
    <t>27-48-46.82N</t>
  </si>
  <si>
    <t>082-45-51.44W</t>
  </si>
  <si>
    <t>27-48-47.30N</t>
  </si>
  <si>
    <t>082-45-51.35W</t>
  </si>
  <si>
    <t>27-40-27.51N</t>
  </si>
  <si>
    <t>082-43-26.08W</t>
  </si>
  <si>
    <t>27-55-40.54N</t>
  </si>
  <si>
    <t>082-35-12.55W</t>
  </si>
  <si>
    <t>27-55-42.14N</t>
  </si>
  <si>
    <t>082-35-13.36W</t>
  </si>
  <si>
    <t>27-58-23.00N</t>
  </si>
  <si>
    <t>082-35-09.71W</t>
  </si>
  <si>
    <t>27-58-12.18N</t>
  </si>
  <si>
    <t>082-37-29.62W</t>
  </si>
  <si>
    <t>27-56-41.92N</t>
  </si>
  <si>
    <t>082-42-17.39W</t>
  </si>
  <si>
    <t>27-56-41.72N</t>
  </si>
  <si>
    <t>082-42-18.20W</t>
  </si>
  <si>
    <t>27-48-30.84M</t>
  </si>
  <si>
    <t>082-36-57.09W</t>
  </si>
  <si>
    <t>27-51-06.06N</t>
  </si>
  <si>
    <t>082-37-26.30W</t>
  </si>
  <si>
    <t>27-53-38.00N</t>
  </si>
  <si>
    <t>082-42-38.10W</t>
  </si>
  <si>
    <t>27-52-42.05N</t>
  </si>
  <si>
    <t>082-43-06.186W</t>
  </si>
  <si>
    <t>27-54-38.97N</t>
  </si>
  <si>
    <t>082-42-06.73W</t>
  </si>
  <si>
    <t>28-01-46.10N</t>
  </si>
  <si>
    <t>082-41-17.52W</t>
  </si>
  <si>
    <t>28-01-46.59N</t>
  </si>
  <si>
    <t>082-41-18.04W</t>
  </si>
  <si>
    <t>27-48-08.83N</t>
  </si>
  <si>
    <t>082-36-32.93W</t>
  </si>
  <si>
    <t>27-46-13.23N</t>
  </si>
  <si>
    <t>082-37-55.29W</t>
  </si>
  <si>
    <t>28-03-04.13N</t>
  </si>
  <si>
    <t>082-47-43.54W</t>
  </si>
  <si>
    <t>27-59-23.05N</t>
  </si>
  <si>
    <t>082-47-44.54W</t>
  </si>
  <si>
    <t>27-59-13.38N</t>
  </si>
  <si>
    <t>082-47-30.95W</t>
  </si>
  <si>
    <t>27-58-44.11N</t>
  </si>
  <si>
    <t>082-47-01.10W</t>
  </si>
  <si>
    <t>28-08-51.76N</t>
  </si>
  <si>
    <t>082-46-17.22W</t>
  </si>
  <si>
    <t>27-41-33.83N</t>
  </si>
  <si>
    <t>082-40-43.74W</t>
  </si>
  <si>
    <t>082-40-44.26W</t>
  </si>
  <si>
    <t>27-39-42.22N</t>
  </si>
  <si>
    <t>082-40-37.68W</t>
  </si>
  <si>
    <t>27-39-41.98N</t>
  </si>
  <si>
    <t>082-40-38.56W</t>
  </si>
  <si>
    <t>27-41-26.48N</t>
  </si>
  <si>
    <t>082-43-30.68W</t>
  </si>
  <si>
    <t>28-07-11.33N</t>
  </si>
  <si>
    <t>082-46-05.80W</t>
  </si>
  <si>
    <t>28-09-00.02N</t>
  </si>
  <si>
    <t>082-45-54.66W</t>
  </si>
  <si>
    <t>28-08-27.98N</t>
  </si>
  <si>
    <t>082-45-42.53W</t>
  </si>
  <si>
    <t>27-39-51.97N</t>
  </si>
  <si>
    <t>081-22-40.56W</t>
  </si>
  <si>
    <t>27-54-07.78N</t>
  </si>
  <si>
    <t>081-49-03.16W</t>
  </si>
  <si>
    <t>27-54-08.38N</t>
  </si>
  <si>
    <t>081-49-03.42W</t>
  </si>
  <si>
    <t>27-58-32.34N</t>
  </si>
  <si>
    <t>081-22-10.53W</t>
  </si>
  <si>
    <t>27-02-42.67N</t>
  </si>
  <si>
    <t>082-14-30.82W</t>
  </si>
  <si>
    <t>27-02-41.99N</t>
  </si>
  <si>
    <t>082-14-31.04W</t>
  </si>
  <si>
    <t>27-10-47.91N</t>
  </si>
  <si>
    <t>082-29-49.63W</t>
  </si>
  <si>
    <t>27-24-58.70N</t>
  </si>
  <si>
    <t>082-34-28.70W</t>
  </si>
  <si>
    <t>27-06-52.01N</t>
  </si>
  <si>
    <t>082-26-36.95W</t>
  </si>
  <si>
    <t>27-07-07.01N</t>
  </si>
  <si>
    <t>082-27-04.53W</t>
  </si>
  <si>
    <t>27-19-52.58N</t>
  </si>
  <si>
    <t>082-33-24.97W</t>
  </si>
  <si>
    <t>27-18-09.89N</t>
  </si>
  <si>
    <t>082-32-43.00W</t>
  </si>
  <si>
    <t>27-15-15.79N</t>
  </si>
  <si>
    <t>082-31-53.33W</t>
  </si>
  <si>
    <t>27-15-16.20N</t>
  </si>
  <si>
    <t>082-31-53.55W</t>
  </si>
  <si>
    <t>27-10-47.66N</t>
  </si>
  <si>
    <t>082-29-40.07W</t>
  </si>
  <si>
    <t>27-07-28.19N</t>
  </si>
  <si>
    <t>082-28-09.03W</t>
  </si>
  <si>
    <t>27-06-11.55N</t>
  </si>
  <si>
    <t>082-26-38.63W</t>
  </si>
  <si>
    <t>27-06-11.82W</t>
  </si>
  <si>
    <t>082-26-39.14W</t>
  </si>
  <si>
    <t>27-05-59.46N</t>
  </si>
  <si>
    <t>082-26-26.89W</t>
  </si>
  <si>
    <t>27-04-43.50N</t>
  </si>
  <si>
    <t>082-25-49.01W</t>
  </si>
  <si>
    <t>27-04-42.97N</t>
  </si>
  <si>
    <t>082-25-48.99W</t>
  </si>
  <si>
    <t>27-17-05.89N</t>
  </si>
  <si>
    <t>082-33-19.01W</t>
  </si>
  <si>
    <t>27-18-07.03N</t>
  </si>
  <si>
    <t>082-33-18.16W</t>
  </si>
  <si>
    <t>27-18-06.77N</t>
  </si>
  <si>
    <t>082-33-18.14W</t>
  </si>
  <si>
    <t>27-19-35.60N</t>
  </si>
  <si>
    <t>082-32-17.70W</t>
  </si>
  <si>
    <t>27-19-27.66N</t>
  </si>
  <si>
    <t>082-31-47.13W</t>
  </si>
  <si>
    <t>27-19-36.70N</t>
  </si>
  <si>
    <t>082-32-01.76W</t>
  </si>
  <si>
    <t>27-07-33.04N</t>
  </si>
  <si>
    <t>082-27-42.99W</t>
  </si>
  <si>
    <t>27-07-56.12N</t>
  </si>
  <si>
    <t>082-27-36.35W</t>
  </si>
  <si>
    <t>27-02-42.83N</t>
  </si>
  <si>
    <t>082-17-34.91W</t>
  </si>
  <si>
    <t>27-02-42.26N</t>
  </si>
  <si>
    <t>082-17-34.55W</t>
  </si>
  <si>
    <t>27-06-40.66N</t>
  </si>
  <si>
    <t>082-20-22.15W</t>
  </si>
  <si>
    <t>27-06-39.73N</t>
  </si>
  <si>
    <t>082-20-21.52W</t>
  </si>
  <si>
    <t>27-07-21.00N</t>
  </si>
  <si>
    <t>082-21-00.00W</t>
  </si>
  <si>
    <t>27-02-46.32N</t>
  </si>
  <si>
    <t>082-17-28.99W</t>
  </si>
  <si>
    <t>27-02-45.84N</t>
  </si>
  <si>
    <t>082-17-28.45W</t>
  </si>
  <si>
    <t>27-19-59.04N</t>
  </si>
  <si>
    <t>082-34-54.42W</t>
  </si>
  <si>
    <t>27-16-22.28N</t>
  </si>
  <si>
    <t>082-31-50.27W</t>
  </si>
  <si>
    <t>27-16-24.41N</t>
  </si>
  <si>
    <t>082-31-50.14W</t>
  </si>
  <si>
    <t>27-17-03.50N</t>
  </si>
  <si>
    <t>082-31-17.80W</t>
  </si>
  <si>
    <t>27-17-55.80N</t>
  </si>
  <si>
    <t>082-31-07.20W</t>
  </si>
  <si>
    <t>27-16-28.61N</t>
  </si>
  <si>
    <t>082-31-51.61W</t>
  </si>
  <si>
    <t>27-16-33.52N</t>
  </si>
  <si>
    <t>082-31-50.44W</t>
  </si>
  <si>
    <t>27-18-52.79N</t>
  </si>
  <si>
    <t>082-34-28.33W</t>
  </si>
  <si>
    <t>27-06-46.20N</t>
  </si>
  <si>
    <t>082-26-49.90W</t>
  </si>
  <si>
    <t>27-19-21.43N</t>
  </si>
  <si>
    <t>082-34-47.93W</t>
  </si>
  <si>
    <t>27-19-21.14N</t>
  </si>
  <si>
    <t>082-34-48.42W</t>
  </si>
  <si>
    <t>27-07-06.97N</t>
  </si>
  <si>
    <t>082-27-04.46W</t>
  </si>
  <si>
    <t>27-07-11.18N</t>
  </si>
  <si>
    <t>082-27-07.53W</t>
  </si>
  <si>
    <t>27-08-15.26N</t>
  </si>
  <si>
    <t>082-26-08.58W</t>
  </si>
  <si>
    <t>27-07-36.71N</t>
  </si>
  <si>
    <t>082-26-47.35W</t>
  </si>
  <si>
    <t>27-08-15.84N</t>
  </si>
  <si>
    <t>082-26-08.43W</t>
  </si>
  <si>
    <t>27-08-51.80N</t>
  </si>
  <si>
    <t>082-25-05.43W</t>
  </si>
  <si>
    <t>27-08-58.04N</t>
  </si>
  <si>
    <t>082-25-01.53W</t>
  </si>
  <si>
    <t>27-08-05.10N</t>
  </si>
  <si>
    <t>082-26-00.00W</t>
  </si>
  <si>
    <t>26-59-55.64N</t>
  </si>
  <si>
    <t>082-22-43.71W</t>
  </si>
  <si>
    <t>27-21-17.53N</t>
  </si>
  <si>
    <t>082-32-50.48W</t>
  </si>
  <si>
    <t>27-59-51.52N</t>
  </si>
  <si>
    <t>082-22-50.91W</t>
  </si>
  <si>
    <t>27-59-51.21N</t>
  </si>
  <si>
    <t>082-22-50.85W</t>
  </si>
  <si>
    <t>30-14-40.66N</t>
  </si>
  <si>
    <t>083-14-59.42W</t>
  </si>
  <si>
    <t>29-49-20.67N</t>
  </si>
  <si>
    <t>083-35-37.35W</t>
  </si>
  <si>
    <t>082-20-59.96W</t>
  </si>
  <si>
    <t>26-09-15.19N</t>
  </si>
  <si>
    <t>081-23-21.13W</t>
  </si>
  <si>
    <t>26-09-13.99N</t>
  </si>
  <si>
    <t>081-23-21.10W</t>
  </si>
  <si>
    <t>Pipeline (adjacent to SR 765 Bridge)</t>
  </si>
  <si>
    <t>Palm Island Estate Bridge</t>
  </si>
  <si>
    <t>Placida Road Bridges</t>
  </si>
  <si>
    <t>Edgewater Drive Bridge</t>
  </si>
  <si>
    <t>Boca Grande Swing Bridge</t>
  </si>
  <si>
    <t>Tom Adams Bridge_x000D_
Beach Rd ( (SR 776)</t>
  </si>
  <si>
    <t>Emil R. Swepston MD/Lemon Bay</t>
  </si>
  <si>
    <t>El Jobean Bridge</t>
  </si>
  <si>
    <t>Old Seadboard (South Bridge)/Fishing pier open clearence</t>
  </si>
  <si>
    <t>Placida Road</t>
  </si>
  <si>
    <t>Seminole Gulf Railway Bridge</t>
  </si>
  <si>
    <t>W Halls River Rd CR-490A</t>
  </si>
  <si>
    <t>Banana Island Pedestian Bridge</t>
  </si>
  <si>
    <t>FPL Cable Pipeline  Bridge</t>
  </si>
  <si>
    <t>SR 55 Bridges</t>
  </si>
  <si>
    <t>Weeds Landing Bridge</t>
  </si>
  <si>
    <t>SS Judge Jolley Memorial Bridge</t>
  </si>
  <si>
    <t>Goodland Bridge</t>
  </si>
  <si>
    <t>SR 92 CausewayBridge</t>
  </si>
  <si>
    <t>SR S-846 Bridge</t>
  </si>
  <si>
    <t>Frank Halas Bridge</t>
  </si>
  <si>
    <t>Pipeline (adjacent to US 41 Bridge)</t>
  </si>
  <si>
    <t>Country Club Bridge</t>
  </si>
  <si>
    <t>Pipeline (next to Mooring Line Drive Br)</t>
  </si>
  <si>
    <t>US Hwy 41 E Bridge</t>
  </si>
  <si>
    <t>Pipeline (next to SR 951 Bridge)</t>
  </si>
  <si>
    <t>Pipeline (adjacent to SR 951 Bridge)</t>
  </si>
  <si>
    <t>Outer Clam Bay Boardwalk Footbridge</t>
  </si>
  <si>
    <t>Airport Road Bridge</t>
  </si>
  <si>
    <t>Smokehouse Bay Bridge</t>
  </si>
  <si>
    <t>US Hwy 41 W Bridge</t>
  </si>
  <si>
    <t>N Barfield Drive</t>
  </si>
  <si>
    <t>SR 761 Bridge</t>
  </si>
  <si>
    <t>Suwannee River RR Bridge</t>
  </si>
  <si>
    <t>Chad Allen Reed, Sr. Bridge</t>
  </si>
  <si>
    <t>SR 10</t>
  </si>
  <si>
    <t>LaBelle Bridge</t>
  </si>
  <si>
    <t>Fort Denaud Bridge</t>
  </si>
  <si>
    <t>Nobleton Bridge</t>
  </si>
  <si>
    <t>Kissimmee River RR Bridge</t>
  </si>
  <si>
    <t>US Hwy 98 Bridge</t>
  </si>
  <si>
    <t>Billy Bow Legs III Bridge</t>
  </si>
  <si>
    <t>Franklin Street Bridge</t>
  </si>
  <si>
    <t>Beneficial Drive Bridges</t>
  </si>
  <si>
    <t>Sunshine Skyway US Hwy 19 (I-275)</t>
  </si>
  <si>
    <t>Davis Island Bridge</t>
  </si>
  <si>
    <t>RSP Pedestrian Bridge</t>
  </si>
  <si>
    <t xml:space="preserve"> Crosstown Expressway</t>
  </si>
  <si>
    <t>W Kennedy Blvd Bridge</t>
  </si>
  <si>
    <t>Cass Street RR Bridge</t>
  </si>
  <si>
    <t>I-275 Bridges_x000D_
Hillsborough River</t>
  </si>
  <si>
    <t>Buffalo Avenue Bridge_x000D_
Paul H. Smith Bridge</t>
  </si>
  <si>
    <t>Hillsborough Avenue Bridge</t>
  </si>
  <si>
    <t>W Hillsborough Ave</t>
  </si>
  <si>
    <t>Sligh Avenue Bridge_x000D_
Sumter Lowery Bridge</t>
  </si>
  <si>
    <t>N Florida Avenue Bridge_x000D_
James N. Holmes Bridge</t>
  </si>
  <si>
    <t>I-275 Bridges</t>
  </si>
  <si>
    <t>Nebraska Avenue Bridge</t>
  </si>
  <si>
    <t>Pipeline (adjacent to Rowlett Park Dr)</t>
  </si>
  <si>
    <t>22nd Street Bridge</t>
  </si>
  <si>
    <t>Adamo Drive Bridge</t>
  </si>
  <si>
    <t>Gandy Bridge</t>
  </si>
  <si>
    <t>Pipeline (adjacent to CSXRR Bridge)</t>
  </si>
  <si>
    <t>62nd Street Bridge (Maydell Drive)</t>
  </si>
  <si>
    <t>Crosstown Expressway Bridges</t>
  </si>
  <si>
    <t>SR 45 Bridge (US Hwy 41)</t>
  </si>
  <si>
    <t>Adamo Drive Bridges</t>
  </si>
  <si>
    <t>SR 30 Bridge</t>
  </si>
  <si>
    <t>SR 20 Bridge</t>
  </si>
  <si>
    <t>SR 51 Bridge</t>
  </si>
  <si>
    <t>Big Carlos Bridge</t>
  </si>
  <si>
    <t>Big Carlos Pass (proposed)*</t>
  </si>
  <si>
    <t>Structure D Bridge</t>
  </si>
  <si>
    <t>Blind Pass Bridge</t>
  </si>
  <si>
    <t>Old (Indian Creek Drive Bridge) Roadway renamed</t>
  </si>
  <si>
    <t>Structure B Bridge</t>
  </si>
  <si>
    <t>Hancock Creek Bridge</t>
  </si>
  <si>
    <t>San Carlos Blvd Bridge</t>
  </si>
  <si>
    <t>Old US Hwy 41 Bridge</t>
  </si>
  <si>
    <t>SR 767 Bridge_x000D_
H Stringfellow Rd</t>
  </si>
  <si>
    <t>Skyline Bridge</t>
  </si>
  <si>
    <t>Pine Island Road</t>
  </si>
  <si>
    <t>SR 767 Bridge/ St. James City</t>
  </si>
  <si>
    <t>Structure C Bridge</t>
  </si>
  <si>
    <t>SR 25 Bridge</t>
  </si>
  <si>
    <t>Edison Bridges (Tamiami Trail)</t>
  </si>
  <si>
    <t>Alva Bridge</t>
  </si>
  <si>
    <t>Wilson Piggott Bridge (Olga)</t>
  </si>
  <si>
    <t>Tice Bridge (Beautiful Island)</t>
  </si>
  <si>
    <t>Caloosahatchee Bridge</t>
  </si>
  <si>
    <t>Sanibel Causeway Bridge "A"</t>
  </si>
  <si>
    <t>Sanibel Causeway Bridge "B"</t>
  </si>
  <si>
    <t>Sanibel Causeway Bridge "C"</t>
  </si>
  <si>
    <t>Frontage Road Bridge</t>
  </si>
  <si>
    <t>I-75 Bridge (SR 78)</t>
  </si>
  <si>
    <t>Lingdren Boulevard Bridge</t>
  </si>
  <si>
    <t>McGregor Blvd Bridge</t>
  </si>
  <si>
    <t>SR 24 Bridge/Cedar key</t>
  </si>
  <si>
    <t>Dennis E. Andrews Culvert Bridge/Cedar Key</t>
  </si>
  <si>
    <t>Cortez Bridge</t>
  </si>
  <si>
    <t>Manatee Avenue (SR 64)</t>
  </si>
  <si>
    <t>Longboat Pass Bridge</t>
  </si>
  <si>
    <t>Pipeline (adjacent to US Hwy 41 Bridge)</t>
  </si>
  <si>
    <t>Green Bridge</t>
  </si>
  <si>
    <t>Hernando DeSota Bridge</t>
  </si>
  <si>
    <t>Ft. Hamer Bridge</t>
  </si>
  <si>
    <t>Manatee Avenue Bridge</t>
  </si>
  <si>
    <t>H. E. Boyd Bridge</t>
  </si>
  <si>
    <t>Rainbow Bridge</t>
  </si>
  <si>
    <t>Stokes Ferry Bridge</t>
  </si>
  <si>
    <t>ALT 19 (SR 595)</t>
  </si>
  <si>
    <t>was CSX RR Bridge</t>
  </si>
  <si>
    <t>Gulfport Blvd Bridge</t>
  </si>
  <si>
    <t>Boca Ciega Isle Drive</t>
  </si>
  <si>
    <t>Souh Causeway Isle Bridge</t>
  </si>
  <si>
    <t>21st Street Bridge (Pass-A-Grille)</t>
  </si>
  <si>
    <t>Bayway East  Bridges</t>
  </si>
  <si>
    <t>Bayway West Bridges</t>
  </si>
  <si>
    <t>Corey Causeway Relief Bridge</t>
  </si>
  <si>
    <t>39th Avenue S Bridge</t>
  </si>
  <si>
    <t>Bunces Pass Bridge</t>
  </si>
  <si>
    <t>Sand Key Bridge</t>
  </si>
  <si>
    <t>Poplar Street Bridge (Snell Isle Blvd)</t>
  </si>
  <si>
    <t>Pinellas Trail Bay Pines Bridge</t>
  </si>
  <si>
    <t>I-275 East and West Bridges -34th Street</t>
  </si>
  <si>
    <t>Sunshine Skyway Structure A</t>
  </si>
  <si>
    <t>Park Blvd Bridge</t>
  </si>
  <si>
    <t>Clearwater Memorial Bridge</t>
  </si>
  <si>
    <t>Tierra Verde Bridge (Structure E)</t>
  </si>
  <si>
    <t>Tierra Verde Bridge (Pinellas Bayway E)</t>
  </si>
  <si>
    <t>Pinellas Bayway "C" Bridge</t>
  </si>
  <si>
    <t>Corey Causeway Bridge</t>
  </si>
  <si>
    <t>C W "Bill" Young Bridge</t>
  </si>
  <si>
    <t>Tom Stuart Causeway Bridge</t>
  </si>
  <si>
    <t>West Bay Drive</t>
  </si>
  <si>
    <t>Indian Rocks Bridge</t>
  </si>
  <si>
    <t>Gulf Blvd Bridges</t>
  </si>
  <si>
    <t>Bay Pines Bridge</t>
  </si>
  <si>
    <t>Courtney Campbell  Pkwy Bridge "B"</t>
  </si>
  <si>
    <t>Courtney Campbell Pkwy Bridge "C"</t>
  </si>
  <si>
    <t>49th Street Bridges</t>
  </si>
  <si>
    <t>NE 40th Avenue Bridge</t>
  </si>
  <si>
    <t>E Relief "C"  Bridge</t>
  </si>
  <si>
    <t>Pinellas Trail Stevenson Creek  formally CSX</t>
  </si>
  <si>
    <t>Betty Lane Bridge</t>
  </si>
  <si>
    <t>Bob Graham Sunshine Skyway</t>
  </si>
  <si>
    <t>Beckett Bridge</t>
  </si>
  <si>
    <t>W C Zipprer Bridge</t>
  </si>
  <si>
    <t>Blackburn Point Road Bridge</t>
  </si>
  <si>
    <t>Legacy Trail/Curry Creek</t>
  </si>
  <si>
    <t>Ringling Causeway Bridge</t>
  </si>
  <si>
    <t>Siesta Key N Bridge</t>
  </si>
  <si>
    <t>Stickney Point Bridge</t>
  </si>
  <si>
    <t>Blackburn Point Bridge</t>
  </si>
  <si>
    <t>Albee Road Bridge</t>
  </si>
  <si>
    <t>SR 45  (US 41 Business)_x000D_
N Tamiami Trail</t>
  </si>
  <si>
    <t>Venice Airport Dual Bridges/Circus</t>
  </si>
  <si>
    <t>Manasota Beach Road_x000D_
Manasota Key Draw</t>
  </si>
  <si>
    <t>Midnight Pass Road Bridge</t>
  </si>
  <si>
    <t>Siesta Drive Bridge</t>
  </si>
  <si>
    <t>Pipeline adjacent to Siesta Dr SR 798</t>
  </si>
  <si>
    <t>Bayfront Drive Bridges</t>
  </si>
  <si>
    <t>SR 789 Bridge</t>
  </si>
  <si>
    <t>Phillippi Landings Bridge</t>
  </si>
  <si>
    <t>N Blvd of Presidents Bridge</t>
  </si>
  <si>
    <t>Pipeline (adjacent to Laurel Rd Bridge)</t>
  </si>
  <si>
    <t>Legacy Trail Bridge</t>
  </si>
  <si>
    <t>I-75 West Bridge</t>
  </si>
  <si>
    <t>Dowling Park Bridge</t>
  </si>
  <si>
    <t>Blackburn Ranch Bridge (Border Road?)</t>
  </si>
  <si>
    <t>Nunya Creek</t>
  </si>
  <si>
    <t>Grand Canal</t>
  </si>
  <si>
    <t>Ackerman Waterway</t>
  </si>
  <si>
    <t>Alligator Creek</t>
  </si>
  <si>
    <t>Bass Inlet</t>
  </si>
  <si>
    <t>Bocilla Pass Lagoon</t>
  </si>
  <si>
    <t>Broad Creek</t>
  </si>
  <si>
    <t>Buck Creek</t>
  </si>
  <si>
    <t>Capstan Cut</t>
  </si>
  <si>
    <t>Coral Creek</t>
  </si>
  <si>
    <t>Desoto Canal</t>
  </si>
  <si>
    <t>Elkcam Waterway</t>
  </si>
  <si>
    <t>GICW</t>
  </si>
  <si>
    <t>GICW (Lemon Bay) - FL</t>
  </si>
  <si>
    <t>Godfrey Creek</t>
  </si>
  <si>
    <t>Lemon Bay</t>
  </si>
  <si>
    <t>Myakka River</t>
  </si>
  <si>
    <t>North Spring Lake</t>
  </si>
  <si>
    <t>Oyster Creek</t>
  </si>
  <si>
    <t>Peace River</t>
  </si>
  <si>
    <t>Rock Creek</t>
  </si>
  <si>
    <t>Safety Harbor Canal</t>
  </si>
  <si>
    <t>Sailfish Canal</t>
  </si>
  <si>
    <t>Shell Creek</t>
  </si>
  <si>
    <t>Tarpon Inlet</t>
  </si>
  <si>
    <t>Venice Canal</t>
  </si>
  <si>
    <t>Black Creek Citrus Co</t>
  </si>
  <si>
    <t>Cross Florida Barge Canal</t>
  </si>
  <si>
    <t>Halls River</t>
  </si>
  <si>
    <t>Homosassa River Tributary (Riverhaven Canal)</t>
  </si>
  <si>
    <t>Linden Creek</t>
  </si>
  <si>
    <t>Salt River</t>
  </si>
  <si>
    <t>Saltwater Bay</t>
  </si>
  <si>
    <t>Spring Run</t>
  </si>
  <si>
    <t>Spring Run Canal</t>
  </si>
  <si>
    <t>Unnamed Dischage Canal</t>
  </si>
  <si>
    <t>Crystal River</t>
  </si>
  <si>
    <t>Unnamed Discharge Canal (Gulf Trib)</t>
  </si>
  <si>
    <t>Withlachoochee River</t>
  </si>
  <si>
    <t>Withlacoochee River</t>
  </si>
  <si>
    <t>Barron River</t>
  </si>
  <si>
    <t>Big Marco Pass</t>
  </si>
  <si>
    <t>Big Marco River</t>
  </si>
  <si>
    <t>Blue Hill Creek</t>
  </si>
  <si>
    <t>Chokoloskee Bay</t>
  </si>
  <si>
    <t>Clam Pass Waterway</t>
  </si>
  <si>
    <t>Cocohatchee (Vanderbilt) River</t>
  </si>
  <si>
    <t>Cocohatchee River</t>
  </si>
  <si>
    <t>Cocohatchee River Tributary</t>
  </si>
  <si>
    <t>Copeland Waterway (Caxamabas Inlet)</t>
  </si>
  <si>
    <t>Doctors Pass</t>
  </si>
  <si>
    <t>Factory Bay</t>
  </si>
  <si>
    <t>Galleon Waterway</t>
  </si>
  <si>
    <t>Gordon River</t>
  </si>
  <si>
    <t>Halfway Creek Tributary</t>
  </si>
  <si>
    <t>Henderson Creek</t>
  </si>
  <si>
    <t>Mcilvane Bay</t>
  </si>
  <si>
    <t>Mcilvane Creek</t>
  </si>
  <si>
    <t>Mcilvanie Bay</t>
  </si>
  <si>
    <t>Moorings Bay</t>
  </si>
  <si>
    <t>Outer Clam Bay</t>
  </si>
  <si>
    <t>Rose Waterway</t>
  </si>
  <si>
    <t>Shenandoah Waterway</t>
  </si>
  <si>
    <t>Smokehouse Bay (formally Castaways WW)</t>
  </si>
  <si>
    <t>Tarpon Bay</t>
  </si>
  <si>
    <t>Tarpon Waterway</t>
  </si>
  <si>
    <t>Winterberry Waterway</t>
  </si>
  <si>
    <t>Suwannee River</t>
  </si>
  <si>
    <t>Steinhatchee River</t>
  </si>
  <si>
    <t>OWW (Caloosahatchee River)</t>
  </si>
  <si>
    <t>Hammock Creek - North Fork</t>
  </si>
  <si>
    <t>River Boat Canal</t>
  </si>
  <si>
    <t>State Canal</t>
  </si>
  <si>
    <t>Unnamed Gulf Tributary</t>
  </si>
  <si>
    <t>Weeki Wachee River</t>
  </si>
  <si>
    <t>Kissimmee River</t>
  </si>
  <si>
    <t>Alafia River</t>
  </si>
  <si>
    <t>Culbreath Bayou</t>
  </si>
  <si>
    <t>Culbreath Bayou Tributary</t>
  </si>
  <si>
    <t>Double Branch Creek</t>
  </si>
  <si>
    <t>Double Branch Creek Tributary</t>
  </si>
  <si>
    <t>Flamingo Canal</t>
  </si>
  <si>
    <t>Garrison Channel</t>
  </si>
  <si>
    <t>GICW (Tampa Bay)</t>
  </si>
  <si>
    <t>Golf and Sea Club Waterway</t>
  </si>
  <si>
    <t>Hillsborough Bay</t>
  </si>
  <si>
    <t>Hillsborough Bay Tributary</t>
  </si>
  <si>
    <t>Hillsborough River</t>
  </si>
  <si>
    <t>Kitchen Branch</t>
  </si>
  <si>
    <t>Little Manatee River</t>
  </si>
  <si>
    <t>Marsh Branch (Ruskin Inlet)</t>
  </si>
  <si>
    <t>McKay Bay</t>
  </si>
  <si>
    <t>McKay Bay Drainage Ditch</t>
  </si>
  <si>
    <t>McKay Bay Tributary</t>
  </si>
  <si>
    <t>Old Tampa Bay</t>
  </si>
  <si>
    <t>Palm River (Six Mile Creek - C-135)</t>
  </si>
  <si>
    <t>Palm River (Six Mile Creek)</t>
  </si>
  <si>
    <t>Sweetwater Creek</t>
  </si>
  <si>
    <t>Aucilla River</t>
  </si>
  <si>
    <t>Big Carlos Bay Tidal Lagoon</t>
  </si>
  <si>
    <t>Big Carlos Pass</t>
  </si>
  <si>
    <t>Big Hickory Pass</t>
  </si>
  <si>
    <t>Billy's Creek</t>
  </si>
  <si>
    <t>Blind Pass</t>
  </si>
  <si>
    <t>Boca Grande Bayou</t>
  </si>
  <si>
    <t>Caloosahatchee River Tributary</t>
  </si>
  <si>
    <t>Citrus Canal</t>
  </si>
  <si>
    <t>Estero Bay</t>
  </si>
  <si>
    <t>Estero Bay Tributary</t>
  </si>
  <si>
    <t>Estero River</t>
  </si>
  <si>
    <t>Gloriana Canal</t>
  </si>
  <si>
    <t>Hancock Creek</t>
  </si>
  <si>
    <t>Hancock Creek Canal</t>
  </si>
  <si>
    <t>Heddon Canal</t>
  </si>
  <si>
    <t>Hurricane Bay</t>
  </si>
  <si>
    <t>Imperial River</t>
  </si>
  <si>
    <t>Jug Creek</t>
  </si>
  <si>
    <t>Matanzas Pass</t>
  </si>
  <si>
    <t>Matlacha Pass</t>
  </si>
  <si>
    <t>Monroe Canal</t>
  </si>
  <si>
    <t>New Pass</t>
  </si>
  <si>
    <t>Orange River</t>
  </si>
  <si>
    <t>OWW  Okeechobee Waterway</t>
  </si>
  <si>
    <t>OWW (San Carlos Bay)</t>
  </si>
  <si>
    <t>Oyster Bay Tidal Lagoon</t>
  </si>
  <si>
    <t>Pine Island Creek</t>
  </si>
  <si>
    <t>Popash Creek</t>
  </si>
  <si>
    <t>Powell Creek</t>
  </si>
  <si>
    <t>Rubican Canal</t>
  </si>
  <si>
    <t>San Carlos Canal</t>
  </si>
  <si>
    <t>Sanibel River</t>
  </si>
  <si>
    <t>Shell Harbor</t>
  </si>
  <si>
    <t>Stroud Creek</t>
  </si>
  <si>
    <t>Wyomi Creek (aka Whiskey Creek)</t>
  </si>
  <si>
    <t>Number Four Channel</t>
  </si>
  <si>
    <t>Number Four Channel Tributary</t>
  </si>
  <si>
    <t>Wacasassa River</t>
  </si>
  <si>
    <t>Cedar Key Channel</t>
  </si>
  <si>
    <t>GICW (Sarasota Pass)</t>
  </si>
  <si>
    <t>Longboat Pass</t>
  </si>
  <si>
    <t>Bimini Bay</t>
  </si>
  <si>
    <t>Bowless Creek</t>
  </si>
  <si>
    <t>Braden River</t>
  </si>
  <si>
    <t>Lake LaVista Yacht Basin Canal</t>
  </si>
  <si>
    <t>Manatee River</t>
  </si>
  <si>
    <t>McLewis Bayou</t>
  </si>
  <si>
    <t>Palma Sola Bay</t>
  </si>
  <si>
    <t>Perico Bayou</t>
  </si>
  <si>
    <t>Saltmarsh Creek Tributary to Manatee River</t>
  </si>
  <si>
    <t>Snead Island Cut-Off Channel</t>
  </si>
  <si>
    <t>Terra Ciea Bay</t>
  </si>
  <si>
    <t>Wares Creek</t>
  </si>
  <si>
    <t>Warner's Bayou East</t>
  </si>
  <si>
    <t>Warner's Bayou West</t>
  </si>
  <si>
    <t>Southport Canal (Kissimmee River)</t>
  </si>
  <si>
    <t>Big Bayou</t>
  </si>
  <si>
    <t>Cow Creek</t>
  </si>
  <si>
    <t>Hammock Creek - South Fork</t>
  </si>
  <si>
    <t>Pithlachascotee River</t>
  </si>
  <si>
    <t>Rocky Creek</t>
  </si>
  <si>
    <t>Unnamed Canal</t>
  </si>
  <si>
    <t>Allen's Creek</t>
  </si>
  <si>
    <t>Anclote River</t>
  </si>
  <si>
    <t>Bayou Bonita</t>
  </si>
  <si>
    <t>Bear Creek</t>
  </si>
  <si>
    <t>Boca Ceiga Bay Unnamed Channel</t>
  </si>
  <si>
    <t>Boca Ciega Bay</t>
  </si>
  <si>
    <t>Boca Ciega Bay (Arm of)</t>
  </si>
  <si>
    <t>Boca Ciega Bay (Tidal Canal)</t>
  </si>
  <si>
    <t>Bonita Bayou</t>
  </si>
  <si>
    <t>Bunces Pass</t>
  </si>
  <si>
    <t>Clearwater Pass</t>
  </si>
  <si>
    <t>Coffee Pot Bayou</t>
  </si>
  <si>
    <t>Crab Key Pass</t>
  </si>
  <si>
    <t>Cross Bayou Canal</t>
  </si>
  <si>
    <t>Cross Bayou Canal (Long Bayou Canal)</t>
  </si>
  <si>
    <t>Crosswinds Canal (Westwinds Canal)</t>
  </si>
  <si>
    <t>Frenchman Creek</t>
  </si>
  <si>
    <t>GICW (Boca Ciega Bay)</t>
  </si>
  <si>
    <t>GICW (Clearwater Harbor)</t>
  </si>
  <si>
    <t>GICW (St Joseph Sound)</t>
  </si>
  <si>
    <t>GICW (The Narrows)</t>
  </si>
  <si>
    <t>Johns Pass</t>
  </si>
  <si>
    <t>Long Bayou (Boca Ciega)</t>
  </si>
  <si>
    <t>Mud Bayou</t>
  </si>
  <si>
    <t>Narrow Channel (Boca Ciega Bay)</t>
  </si>
  <si>
    <t>Placido Bayou</t>
  </si>
  <si>
    <t>Riviera Bay</t>
  </si>
  <si>
    <t>Roosevelt Canal</t>
  </si>
  <si>
    <t>Safety Harbor</t>
  </si>
  <si>
    <t>Smacks Bayou</t>
  </si>
  <si>
    <t>South Wash Channel</t>
  </si>
  <si>
    <t>St. Joseph Sound adjacent to GICW</t>
  </si>
  <si>
    <t>Stevenson Creek</t>
  </si>
  <si>
    <t>Sunset Lagoon</t>
  </si>
  <si>
    <t>Swash Channel</t>
  </si>
  <si>
    <t>Tampa Bay</t>
  </si>
  <si>
    <t>Tierra Verde Man Made Canal</t>
  </si>
  <si>
    <t>Westwinds Canal</t>
  </si>
  <si>
    <t>Whitcomb Bayou - Minetta Bayou</t>
  </si>
  <si>
    <t>Whitcomb Bayou Tributary</t>
  </si>
  <si>
    <t>Arbuckle Creek</t>
  </si>
  <si>
    <t>Kissimmee River (C-37)</t>
  </si>
  <si>
    <t>Big Slough (Myakkahatchee Creek)</t>
  </si>
  <si>
    <t>Blackburn Bay</t>
  </si>
  <si>
    <t>Blackburn Bay Tidal Lagoon</t>
  </si>
  <si>
    <t>Bocilla Pass</t>
  </si>
  <si>
    <t>Curry Creek (Roberts Bay)</t>
  </si>
  <si>
    <t>Dona Bay</t>
  </si>
  <si>
    <t>GICW (Sarasota Bay)</t>
  </si>
  <si>
    <t>GICW - Little Sarasota Bay</t>
  </si>
  <si>
    <t>GICW (Little Sarasota Bay)</t>
  </si>
  <si>
    <t>GICW (Blackburn Bay)</t>
  </si>
  <si>
    <t>GICW (Hatchett Creek) - FL</t>
  </si>
  <si>
    <t>Hansen Bayou</t>
  </si>
  <si>
    <t>Hudson Bayou</t>
  </si>
  <si>
    <t>Lyons Bay Tributary</t>
  </si>
  <si>
    <t>Myakka River - East Branch</t>
  </si>
  <si>
    <t>New Pass Channel</t>
  </si>
  <si>
    <t>Phillippi Bayou</t>
  </si>
  <si>
    <t>Phillippi Creek</t>
  </si>
  <si>
    <t>Phillippi Creek (Oxbow)</t>
  </si>
  <si>
    <t>Phillippi Creek North</t>
  </si>
  <si>
    <t>Polk Drive Canal</t>
  </si>
  <si>
    <t>Roberts Bay</t>
  </si>
  <si>
    <t>Sarasota Bay</t>
  </si>
  <si>
    <t>Salt Creek</t>
  </si>
  <si>
    <t>Shakett Creek</t>
  </si>
  <si>
    <t>Shakett Creek (Dona Bay)</t>
  </si>
  <si>
    <t>Shakett Creek (Salt Creek)</t>
  </si>
  <si>
    <t>Salt Creek (Shakett Creek)</t>
  </si>
  <si>
    <t>Shakett Creek Tributary</t>
  </si>
  <si>
    <t>Waterford Canal</t>
  </si>
  <si>
    <t>Whitaker Bayou</t>
  </si>
  <si>
    <t>Windsor Canal</t>
  </si>
  <si>
    <t>Keaton Beach Canal</t>
  </si>
  <si>
    <t>3.2</t>
  </si>
  <si>
    <t>1.0</t>
  </si>
  <si>
    <t>2.6</t>
  </si>
  <si>
    <t>0.7</t>
  </si>
  <si>
    <t>4.3</t>
  </si>
  <si>
    <t>15.0</t>
  </si>
  <si>
    <t>0.3</t>
  </si>
  <si>
    <t>0.5</t>
  </si>
  <si>
    <t>0.0</t>
  </si>
  <si>
    <t>0.2</t>
  </si>
  <si>
    <t>1.7</t>
  </si>
  <si>
    <t>52</t>
  </si>
  <si>
    <t>48</t>
  </si>
  <si>
    <t>0.1</t>
  </si>
  <si>
    <t>0.25</t>
  </si>
  <si>
    <t>2.3</t>
  </si>
  <si>
    <t>0.9</t>
  </si>
  <si>
    <t>4.4</t>
  </si>
  <si>
    <t>2.5</t>
  </si>
  <si>
    <t>2.8</t>
  </si>
  <si>
    <t>0.8</t>
  </si>
  <si>
    <t>3.4</t>
  </si>
  <si>
    <t>0.4</t>
  </si>
  <si>
    <t>1.3</t>
  </si>
  <si>
    <t>0.16</t>
  </si>
  <si>
    <t>3.6</t>
  </si>
  <si>
    <t>2.0</t>
  </si>
  <si>
    <t>3.1</t>
  </si>
  <si>
    <t>3.8</t>
  </si>
  <si>
    <t>0.6</t>
  </si>
  <si>
    <t>4.2</t>
  </si>
  <si>
    <t>4.0</t>
  </si>
  <si>
    <t>3.5</t>
  </si>
  <si>
    <t>4.5</t>
  </si>
  <si>
    <t>1.25</t>
  </si>
  <si>
    <t>1.5</t>
  </si>
  <si>
    <t>2.7</t>
  </si>
  <si>
    <t>1.4</t>
  </si>
  <si>
    <t>5.2</t>
  </si>
  <si>
    <t>0.38</t>
  </si>
  <si>
    <t>34.3</t>
  </si>
  <si>
    <t>43.5</t>
  </si>
  <si>
    <t>3.0</t>
  </si>
  <si>
    <t>1.6</t>
  </si>
  <si>
    <t>1.8</t>
  </si>
  <si>
    <t>97.0</t>
  </si>
  <si>
    <t>6.5</t>
  </si>
  <si>
    <t>70.5</t>
  </si>
  <si>
    <t>56.1</t>
  </si>
  <si>
    <t>1.7 and 1.8</t>
  </si>
  <si>
    <t>0.83</t>
  </si>
  <si>
    <t>2.4</t>
  </si>
  <si>
    <t>2.75</t>
  </si>
  <si>
    <t>3.12</t>
  </si>
  <si>
    <t>3.3</t>
  </si>
  <si>
    <t>.05</t>
  </si>
  <si>
    <t>1.65</t>
  </si>
  <si>
    <t>2.9</t>
  </si>
  <si>
    <t>17.0</t>
  </si>
  <si>
    <t>35.0</t>
  </si>
  <si>
    <t>51.5</t>
  </si>
  <si>
    <t>31.0</t>
  </si>
  <si>
    <t>1.2</t>
  </si>
  <si>
    <t>0.02</t>
  </si>
  <si>
    <t>18.0</t>
  </si>
  <si>
    <t>1.1</t>
  </si>
  <si>
    <t>0.45</t>
  </si>
  <si>
    <t>4.7</t>
  </si>
  <si>
    <t>128.8</t>
  </si>
  <si>
    <t>53.5</t>
  </si>
  <si>
    <t>103.0</t>
  </si>
  <si>
    <t>108.2</t>
  </si>
  <si>
    <t>94.9</t>
  </si>
  <si>
    <t>29.3</t>
  </si>
  <si>
    <t>78.5</t>
  </si>
  <si>
    <t>37.0</t>
  </si>
  <si>
    <t>39.0</t>
  </si>
  <si>
    <t>19.5</t>
  </si>
  <si>
    <t>96.0</t>
  </si>
  <si>
    <t>0.75</t>
  </si>
  <si>
    <t>0.01</t>
  </si>
  <si>
    <t>0.71</t>
  </si>
  <si>
    <t>3.7</t>
  </si>
  <si>
    <t>4.8</t>
  </si>
  <si>
    <t>4.81</t>
  </si>
  <si>
    <t>7.5</t>
  </si>
  <si>
    <t>7.7</t>
  </si>
  <si>
    <t>8.0</t>
  </si>
  <si>
    <t>9.5</t>
  </si>
  <si>
    <t>9.6</t>
  </si>
  <si>
    <t>2.63</t>
  </si>
  <si>
    <t>7.0</t>
  </si>
  <si>
    <t>69.0</t>
  </si>
  <si>
    <t>97.5</t>
  </si>
  <si>
    <t>112.9</t>
  </si>
  <si>
    <t>0.23</t>
  </si>
  <si>
    <t>0.35</t>
  </si>
  <si>
    <t>4.58</t>
  </si>
  <si>
    <t>4.6</t>
  </si>
  <si>
    <t>7.1</t>
  </si>
  <si>
    <t>6.0</t>
  </si>
  <si>
    <t>5.7</t>
  </si>
  <si>
    <t>134.5</t>
  </si>
  <si>
    <t>116.0</t>
  </si>
  <si>
    <t>126.3</t>
  </si>
  <si>
    <t>129</t>
  </si>
  <si>
    <t>129.9</t>
  </si>
  <si>
    <t>135.0</t>
  </si>
  <si>
    <t>138.5</t>
  </si>
  <si>
    <t>142.0</t>
  </si>
  <si>
    <t>151.0</t>
  </si>
  <si>
    <t>6.3</t>
  </si>
  <si>
    <t>1.31</t>
  </si>
  <si>
    <t>18.62</t>
  </si>
  <si>
    <t>0.13</t>
  </si>
  <si>
    <t>0.03</t>
  </si>
  <si>
    <t>129.1</t>
  </si>
  <si>
    <t>87.4</t>
  </si>
  <si>
    <t>89.2</t>
  </si>
  <si>
    <t>0.04</t>
  </si>
  <si>
    <t>9.3</t>
  </si>
  <si>
    <t>20.0</t>
  </si>
  <si>
    <t>28.5</t>
  </si>
  <si>
    <t>42.0</t>
  </si>
  <si>
    <t>122.5</t>
  </si>
  <si>
    <t>0.05</t>
  </si>
  <si>
    <t>.35</t>
  </si>
  <si>
    <t>2.2</t>
  </si>
  <si>
    <t>.1</t>
  </si>
  <si>
    <t>110.5</t>
  </si>
  <si>
    <t>126.0</t>
  </si>
  <si>
    <t>136.0</t>
  </si>
  <si>
    <t>113.0</t>
  </si>
  <si>
    <t>114.0</t>
  </si>
  <si>
    <t>117.7</t>
  </si>
  <si>
    <t>119.0</t>
  </si>
  <si>
    <t>122.8</t>
  </si>
  <si>
    <t>131.8</t>
  </si>
  <si>
    <t>141.9</t>
  </si>
  <si>
    <t>128.2</t>
  </si>
  <si>
    <t>5.1</t>
  </si>
  <si>
    <t>8.2</t>
  </si>
  <si>
    <t>0.30</t>
  </si>
  <si>
    <t>101.4</t>
  </si>
  <si>
    <t>105</t>
  </si>
  <si>
    <t>73.6</t>
  </si>
  <si>
    <t>71.6</t>
  </si>
  <si>
    <t>68.6</t>
  </si>
  <si>
    <t>63.1</t>
  </si>
  <si>
    <t>59.3</t>
  </si>
  <si>
    <t>56.9</t>
  </si>
  <si>
    <t>56.6</t>
  </si>
  <si>
    <t>54.9</t>
  </si>
  <si>
    <t>49.9</t>
  </si>
  <si>
    <t>16.5</t>
  </si>
  <si>
    <t>FL</t>
  </si>
  <si>
    <t>Charlotte</t>
  </si>
  <si>
    <t>Citrus</t>
  </si>
  <si>
    <t>Citrus and Levy</t>
  </si>
  <si>
    <t>Citrus and Sumter</t>
  </si>
  <si>
    <t>Citrus and Sumter Co's.</t>
  </si>
  <si>
    <t>Collier</t>
  </si>
  <si>
    <t>Collier County</t>
  </si>
  <si>
    <t>DeSoto</t>
  </si>
  <si>
    <t>Dixie</t>
  </si>
  <si>
    <t>Dixie and Gilchrist</t>
  </si>
  <si>
    <t>Dixie and Taylor</t>
  </si>
  <si>
    <t>Dixie, Levy and Gilchrist</t>
  </si>
  <si>
    <t>Ellaville</t>
  </si>
  <si>
    <t>Hardee</t>
  </si>
  <si>
    <t>Hendry</t>
  </si>
  <si>
    <t>Hernando</t>
  </si>
  <si>
    <t>Hernando/Sumter</t>
  </si>
  <si>
    <t>Highlands</t>
  </si>
  <si>
    <t>Highlands and Okeechobee</t>
  </si>
  <si>
    <t>Hillsborough</t>
  </si>
  <si>
    <t>Hilsborough</t>
  </si>
  <si>
    <t>Hillsborough and Pinellas</t>
  </si>
  <si>
    <t>Jefferson and Taylor</t>
  </si>
  <si>
    <t>Lafayette</t>
  </si>
  <si>
    <t>Lafayette and Suwannee</t>
  </si>
  <si>
    <t>Lee</t>
  </si>
  <si>
    <t>Levy</t>
  </si>
  <si>
    <t>Madison and Suwannee</t>
  </si>
  <si>
    <t>Manatee</t>
  </si>
  <si>
    <t>Manatee County</t>
  </si>
  <si>
    <t>Marion and Citrus Co's.</t>
  </si>
  <si>
    <t>Okeechobee</t>
  </si>
  <si>
    <t>Osceola</t>
  </si>
  <si>
    <t>Pasco</t>
  </si>
  <si>
    <t>Pinellas</t>
  </si>
  <si>
    <t>Pinrellas</t>
  </si>
  <si>
    <t>Polk</t>
  </si>
  <si>
    <t>Polk and Osceola</t>
  </si>
  <si>
    <t>Sarasota</t>
  </si>
  <si>
    <t>Sarasota and Manatee</t>
  </si>
  <si>
    <t>Suwannee</t>
  </si>
  <si>
    <t>Taylor</t>
  </si>
  <si>
    <t>Fixed</t>
  </si>
  <si>
    <t>Highway</t>
  </si>
  <si>
    <t>Bascule</t>
  </si>
  <si>
    <t>Railroad</t>
  </si>
  <si>
    <t>Swing</t>
  </si>
  <si>
    <t>Pipeline</t>
  </si>
  <si>
    <t>Private Road</t>
  </si>
  <si>
    <t>Pedestrian</t>
  </si>
  <si>
    <t>Vertical Lift</t>
  </si>
  <si>
    <t>Removable Span</t>
  </si>
  <si>
    <t>Pedestrian/Tram</t>
  </si>
  <si>
    <t>St. Petersburg</t>
  </si>
  <si>
    <t>63</t>
  </si>
  <si>
    <t>59</t>
  </si>
  <si>
    <t>90</t>
  </si>
  <si>
    <t>24</t>
  </si>
  <si>
    <t>45</t>
  </si>
  <si>
    <t>115</t>
  </si>
  <si>
    <t>14</t>
  </si>
  <si>
    <t>60</t>
  </si>
  <si>
    <t>36</t>
  </si>
  <si>
    <t>0</t>
  </si>
  <si>
    <t>40</t>
  </si>
  <si>
    <t>43</t>
  </si>
  <si>
    <t>10</t>
  </si>
  <si>
    <t>37</t>
  </si>
  <si>
    <t>8</t>
  </si>
  <si>
    <t>85</t>
  </si>
  <si>
    <t>30</t>
  </si>
  <si>
    <t>34</t>
  </si>
  <si>
    <t>65</t>
  </si>
  <si>
    <t>86</t>
  </si>
  <si>
    <t>89</t>
  </si>
  <si>
    <t>88</t>
  </si>
  <si>
    <t>91</t>
  </si>
  <si>
    <t>18</t>
  </si>
  <si>
    <t>28</t>
  </si>
  <si>
    <t>23</t>
  </si>
  <si>
    <t>25</t>
  </si>
  <si>
    <t>46</t>
  </si>
  <si>
    <t>20</t>
  </si>
  <si>
    <t>70</t>
  </si>
  <si>
    <t>29</t>
  </si>
  <si>
    <t>50</t>
  </si>
  <si>
    <t>41</t>
  </si>
  <si>
    <t>15</t>
  </si>
  <si>
    <t>22</t>
  </si>
  <si>
    <t>51</t>
  </si>
  <si>
    <t>27</t>
  </si>
  <si>
    <t>32</t>
  </si>
  <si>
    <t>13</t>
  </si>
  <si>
    <t>80</t>
  </si>
  <si>
    <t>21</t>
  </si>
  <si>
    <t>61</t>
  </si>
  <si>
    <t>33</t>
  </si>
  <si>
    <t>42</t>
  </si>
  <si>
    <t>38</t>
  </si>
  <si>
    <t>19</t>
  </si>
  <si>
    <t>26</t>
  </si>
  <si>
    <t>9</t>
  </si>
  <si>
    <t>35</t>
  </si>
  <si>
    <t>17</t>
  </si>
  <si>
    <t>95</t>
  </si>
  <si>
    <t>31</t>
  </si>
  <si>
    <t>75</t>
  </si>
  <si>
    <t>74</t>
  </si>
  <si>
    <t>4</t>
  </si>
  <si>
    <t>150</t>
  </si>
  <si>
    <t>160</t>
  </si>
  <si>
    <t>58</t>
  </si>
  <si>
    <t>44</t>
  </si>
  <si>
    <t>12</t>
  </si>
  <si>
    <t>53</t>
  </si>
  <si>
    <t>98</t>
  </si>
  <si>
    <t>16</t>
  </si>
  <si>
    <t>57</t>
  </si>
  <si>
    <t>100</t>
  </si>
  <si>
    <t>39</t>
  </si>
  <si>
    <t>56</t>
  </si>
  <si>
    <t>11</t>
  </si>
  <si>
    <t>62</t>
  </si>
  <si>
    <t>47</t>
  </si>
  <si>
    <t>78</t>
  </si>
  <si>
    <t>55</t>
  </si>
  <si>
    <t>6</t>
  </si>
  <si>
    <t>500</t>
  </si>
  <si>
    <t>126</t>
  </si>
  <si>
    <t>101</t>
  </si>
  <si>
    <t>410</t>
  </si>
  <si>
    <t>49</t>
  </si>
  <si>
    <t>77</t>
  </si>
  <si>
    <t>107</t>
  </si>
  <si>
    <t>110</t>
  </si>
  <si>
    <t>109</t>
  </si>
  <si>
    <t>96</t>
  </si>
  <si>
    <t>84</t>
  </si>
  <si>
    <t>140</t>
  </si>
  <si>
    <t>180</t>
  </si>
  <si>
    <t>315</t>
  </si>
  <si>
    <t>45_x000D_
56 (new)</t>
  </si>
  <si>
    <t>7</t>
  </si>
  <si>
    <t>300</t>
  </si>
  <si>
    <t>2</t>
  </si>
  <si>
    <t>1</t>
  </si>
  <si>
    <t>11.3</t>
  </si>
  <si>
    <t>22.4</t>
  </si>
  <si>
    <t>3</t>
  </si>
  <si>
    <t>7.83</t>
  </si>
  <si>
    <t>10.9</t>
  </si>
  <si>
    <t>14.3</t>
  </si>
  <si>
    <t>39.5</t>
  </si>
  <si>
    <t>13.3</t>
  </si>
  <si>
    <t>10.5</t>
  </si>
  <si>
    <t>7.33</t>
  </si>
  <si>
    <t>4.56</t>
  </si>
  <si>
    <t>48.34</t>
  </si>
  <si>
    <t>9_x000D_
13 (new)</t>
  </si>
  <si>
    <t>5.47</t>
  </si>
  <si>
    <t>FDOT - District Two</t>
  </si>
  <si>
    <t>FDOT - District Five</t>
  </si>
  <si>
    <t>Charlotte County</t>
  </si>
  <si>
    <t>FDOT - District One</t>
  </si>
  <si>
    <t>Punta Gorda Isles, Inc.</t>
  </si>
  <si>
    <t>CSX Railroad</t>
  </si>
  <si>
    <t>Bland-Pruitt Lumber &amp; Supply Co, Inc.</t>
  </si>
  <si>
    <t>CSX Transportation</t>
  </si>
  <si>
    <t>Charlotte County, FL</t>
  </si>
  <si>
    <t>Gasparilla Island Bridge Authority</t>
  </si>
  <si>
    <t>City of Punta Gorda</t>
  </si>
  <si>
    <t>Seminole Gulf Railway</t>
  </si>
  <si>
    <t>Punta Gorda Isle, Inc.</t>
  </si>
  <si>
    <t>Citrus County</t>
  </si>
  <si>
    <t>FDOT District 7</t>
  </si>
  <si>
    <t>FDOT - District Seven</t>
  </si>
  <si>
    <t>David Stewart</t>
  </si>
  <si>
    <t>City of Crystal River</t>
  </si>
  <si>
    <t>Florida Power and Light Corp.</t>
  </si>
  <si>
    <t>Banana Island Recreation Assoc.l</t>
  </si>
  <si>
    <t>Florida Power and Light</t>
  </si>
  <si>
    <t>Citrus and Sumter Counties</t>
  </si>
  <si>
    <t>Loach Inc.</t>
  </si>
  <si>
    <t>FDOT District 1</t>
  </si>
  <si>
    <t>Loach, Inc</t>
  </si>
  <si>
    <t>Key Marco Development</t>
  </si>
  <si>
    <t>Collier Co.</t>
  </si>
  <si>
    <t>Coral Ridge-Collier Properties, Inc.</t>
  </si>
  <si>
    <t>Colliers Reserve Country Club, inc.</t>
  </si>
  <si>
    <t>Colliers Reserve Country Club, Inc.</t>
  </si>
  <si>
    <t>Collier Development Corporation</t>
  </si>
  <si>
    <t>Deltona Corporation</t>
  </si>
  <si>
    <t>City of Naples</t>
  </si>
  <si>
    <t>City of Marco Island</t>
  </si>
  <si>
    <t>The Deltona Corporation</t>
  </si>
  <si>
    <t>State of Florida Dept of Environmental Protection</t>
  </si>
  <si>
    <t>CSX   R/R Converted to pedestrian bridge 1999</t>
  </si>
  <si>
    <t>Taylor County</t>
  </si>
  <si>
    <t>FDOT</t>
  </si>
  <si>
    <t>Ben Hill Griffin, Inc.</t>
  </si>
  <si>
    <t>Hendry County</t>
  </si>
  <si>
    <t>Hernando County</t>
  </si>
  <si>
    <t>Canal Authority of Florida</t>
  </si>
  <si>
    <t>Sumter County</t>
  </si>
  <si>
    <t>CSX    R/R</t>
  </si>
  <si>
    <t>Byars Development Corp</t>
  </si>
  <si>
    <t>City of Tampa</t>
  </si>
  <si>
    <t>Twin Branch Acres, Inc.</t>
  </si>
  <si>
    <t>Hillsborough County</t>
  </si>
  <si>
    <t>American Centennial Insurance Company</t>
  </si>
  <si>
    <t>Golf and Sea Club, Inc.</t>
  </si>
  <si>
    <t>Tampa Electric Company</t>
  </si>
  <si>
    <t>Tampa-Hillsborough Expressway Authority</t>
  </si>
  <si>
    <t>CSXRR</t>
  </si>
  <si>
    <t>CSX   R/R</t>
  </si>
  <si>
    <t>Tampa-Hillsborough County</t>
  </si>
  <si>
    <t>CSX Railroad Company</t>
  </si>
  <si>
    <t>FDOT- District 7</t>
  </si>
  <si>
    <t>Black Island Plantation, LTD</t>
  </si>
  <si>
    <t>Lee County</t>
  </si>
  <si>
    <t>Gasparilla Inn, Inc.</t>
  </si>
  <si>
    <t>Sunset Realty Corporation</t>
  </si>
  <si>
    <t>Lee County DOT</t>
  </si>
  <si>
    <t>Seago Group Inc.</t>
  </si>
  <si>
    <t>Avatar Properties, Inc.</t>
  </si>
  <si>
    <t>CSX RR</t>
  </si>
  <si>
    <t>City of Cape Coral</t>
  </si>
  <si>
    <t>Four Mile Cove Ecological Preserve</t>
  </si>
  <si>
    <t>CSX  R/R</t>
  </si>
  <si>
    <t>A. C. Lumbert</t>
  </si>
  <si>
    <t>City of Sanibel</t>
  </si>
  <si>
    <t>Dennis E. Andrews</t>
  </si>
  <si>
    <t>Grove-Dowling Hardwood Co.</t>
  </si>
  <si>
    <t>City of Holmes Beach</t>
  </si>
  <si>
    <t>Horseshoe Cove Resorts, Inc.</t>
  </si>
  <si>
    <t>Manatee County, FL</t>
  </si>
  <si>
    <t>Boys Scouts of America</t>
  </si>
  <si>
    <t>City of Bradenton</t>
  </si>
  <si>
    <t>Pope Berry Groves, Inc.</t>
  </si>
  <si>
    <t>Pasco County</t>
  </si>
  <si>
    <t>City of Port Richey</t>
  </si>
  <si>
    <t>H. T.  Arnold</t>
  </si>
  <si>
    <t>Carl H Behnke</t>
  </si>
  <si>
    <t>Pinellas County</t>
  </si>
  <si>
    <t>Pinellas County Public Works</t>
  </si>
  <si>
    <t>City of St Petersburg</t>
  </si>
  <si>
    <t>City of St. Petersburg</t>
  </si>
  <si>
    <t>City of St. Pete Beach</t>
  </si>
  <si>
    <t>City of Treasure Island</t>
  </si>
  <si>
    <t>City of South Pasadena</t>
  </si>
  <si>
    <t>City of Clearwater</t>
  </si>
  <si>
    <t>City of Madeira Beach</t>
  </si>
  <si>
    <t>FDOT (District 7)</t>
  </si>
  <si>
    <t>C. E. Redington, Developer</t>
  </si>
  <si>
    <t>City of Tarpon Springs</t>
  </si>
  <si>
    <t>Polk County</t>
  </si>
  <si>
    <t>W. C. Zipprer Estate</t>
  </si>
  <si>
    <t>Sarasota County</t>
  </si>
  <si>
    <t>H Lauden Pitts</t>
  </si>
  <si>
    <t>Blank-Pruitt Lumber and Supply Company</t>
  </si>
  <si>
    <t>City of Sarasota</t>
  </si>
  <si>
    <t>City of, Sarasota</t>
  </si>
  <si>
    <t>South Creek Development Co., Inc.</t>
  </si>
  <si>
    <t>Blackburn Ranch</t>
  </si>
  <si>
    <t>PHILLIPPI LANDINGS COMMUNITY ASSOCIATION, INC.</t>
  </si>
  <si>
    <t>King's Gate Camper's Holiday, Inc.</t>
  </si>
  <si>
    <t>FDOT D-1</t>
  </si>
  <si>
    <t>Direction (Mulitple Structures)</t>
  </si>
  <si>
    <t>Highway/Pedestrian</t>
  </si>
  <si>
    <t>'0'</t>
  </si>
  <si>
    <t xml:space="preserve"> Forest</t>
  </si>
  <si>
    <t xml:space="preserve"> or Reservation Agency'</t>
  </si>
  <si>
    <t>'TRAM BRIDGE #1    '</t>
  </si>
  <si>
    <t xml:space="preserve"> State Highway Agency </t>
  </si>
  <si>
    <t xml:space="preserve"> County Highway Agency </t>
  </si>
  <si>
    <t xml:space="preserve"> City or Municipal Highway Agency </t>
  </si>
  <si>
    <t xml:space="preserve"> Other State Agencies </t>
  </si>
  <si>
    <t xml:space="preserve"> State Toll Authority </t>
  </si>
  <si>
    <t xml:space="preserve"> State Park</t>
  </si>
  <si>
    <t xml:space="preserve">  12 - Florida  </t>
  </si>
  <si>
    <t xml:space="preserve">  015 - Charlotte County  </t>
  </si>
  <si>
    <t xml:space="preserve">  US-41 (SR-45)       </t>
  </si>
  <si>
    <t xml:space="preserve">  017 - Citrus County  </t>
  </si>
  <si>
    <t xml:space="preserve">  021 - Collier County  </t>
  </si>
  <si>
    <t xml:space="preserve">  027 - DeSoto County  </t>
  </si>
  <si>
    <t xml:space="preserve">  049 - Hardee County  </t>
  </si>
  <si>
    <t xml:space="preserve">  051 - Hendry County  </t>
  </si>
  <si>
    <t xml:space="preserve">  053 - Hernando County  </t>
  </si>
  <si>
    <t xml:space="preserve">  055 - Highlands County  </t>
  </si>
  <si>
    <t xml:space="preserve">  057 - Hillsborough County  </t>
  </si>
  <si>
    <t xml:space="preserve">  071 - Lee County  </t>
  </si>
  <si>
    <t xml:space="preserve">  081 - Manatee County  </t>
  </si>
  <si>
    <t xml:space="preserve">  101 - Pasco County  </t>
  </si>
  <si>
    <t xml:space="preserve">  103 - Pinellas County  </t>
  </si>
  <si>
    <t xml:space="preserve">  105 - Polk County  </t>
  </si>
  <si>
    <t xml:space="preserve">  115 - Sarasota County  </t>
  </si>
  <si>
    <t xml:space="preserve">  119 - Sumter County  </t>
  </si>
  <si>
    <t xml:space="preserve">  029 - Dixie County  </t>
  </si>
  <si>
    <t xml:space="preserve">  041 - Gilchrist County  </t>
  </si>
  <si>
    <t xml:space="preserve">  067 - Lafayette County  </t>
  </si>
  <si>
    <t xml:space="preserve">  075 - Levy County  </t>
  </si>
  <si>
    <t xml:space="preserve">  079 - Madison County  </t>
  </si>
  <si>
    <t xml:space="preserve">  123 - Taylor County  </t>
  </si>
  <si>
    <t xml:space="preserve">  093 - Okeechobee County  </t>
  </si>
  <si>
    <t xml:space="preserve">  ALLIGATOR CREEK           </t>
  </si>
  <si>
    <t xml:space="preserve">  LEMON BAY ICWW            </t>
  </si>
  <si>
    <t xml:space="preserve">  BEACH ROAD          </t>
  </si>
  <si>
    <t xml:space="preserve">  SR-776              </t>
  </si>
  <si>
    <t xml:space="preserve">  US-41 NB (SR 45)    </t>
  </si>
  <si>
    <t xml:space="preserve">  OYSTER CREEK              </t>
  </si>
  <si>
    <t xml:space="preserve">  US-41 (SR-45) NB    </t>
  </si>
  <si>
    <t xml:space="preserve">  MYAKKA RIVER              </t>
  </si>
  <si>
    <t xml:space="preserve">  SR-776 EB           </t>
  </si>
  <si>
    <t xml:space="preserve">  PEACE RIVER               </t>
  </si>
  <si>
    <t xml:space="preserve">  US-41 SB (SR-45)    </t>
  </si>
  <si>
    <t xml:space="preserve">  VENICE CANAL              </t>
  </si>
  <si>
    <t xml:space="preserve">  RIO VILLA DRIVE     </t>
  </si>
  <si>
    <t xml:space="preserve">  US-41 (SR-45) SB    </t>
  </si>
  <si>
    <t xml:space="preserve">  I-75 SB             </t>
  </si>
  <si>
    <t xml:space="preserve">  I-75 NB             </t>
  </si>
  <si>
    <t xml:space="preserve">  BUCK CREEK                </t>
  </si>
  <si>
    <t xml:space="preserve">  CR-775 PLACIDA RD.  </t>
  </si>
  <si>
    <t xml:space="preserve">  AINGER CREEK              </t>
  </si>
  <si>
    <t xml:space="preserve">  CR-775              </t>
  </si>
  <si>
    <t xml:space="preserve">  I-75 SB (SR-93)     </t>
  </si>
  <si>
    <t xml:space="preserve">  I-75 NB (SR-93)     </t>
  </si>
  <si>
    <t xml:space="preserve">  I-75 SB (SR 93)     </t>
  </si>
  <si>
    <t xml:space="preserve">  I-75 NB (SR 93)     </t>
  </si>
  <si>
    <t xml:space="preserve">  I-75 (SR-93) SB     </t>
  </si>
  <si>
    <t xml:space="preserve">  I-75 (SR-93) NB     </t>
  </si>
  <si>
    <t xml:space="preserve">  SAN CASA DRIVE      </t>
  </si>
  <si>
    <t xml:space="preserve">  LEMON BAY                 </t>
  </si>
  <si>
    <t xml:space="preserve">  CR-776              </t>
  </si>
  <si>
    <t xml:space="preserve">  BROAD CREEK               </t>
  </si>
  <si>
    <t xml:space="preserve">  RIVERSIDE DRIVE     </t>
  </si>
  <si>
    <t xml:space="preserve">  US-41 NB (SR-45)    </t>
  </si>
  <si>
    <t xml:space="preserve">  US-17 (SR-35)       </t>
  </si>
  <si>
    <t xml:space="preserve">  GOTTFRIED CREEK           </t>
  </si>
  <si>
    <t xml:space="preserve">  SR-776 WB           </t>
  </si>
  <si>
    <t xml:space="preserve">  I-75 (SR-93)        </t>
  </si>
  <si>
    <t xml:space="preserve">  MIDWAY BLVD.        </t>
  </si>
  <si>
    <t xml:space="preserve">  CAPE HAZE DR        </t>
  </si>
  <si>
    <t xml:space="preserve">  NORTH SPRING LAKE         </t>
  </si>
  <si>
    <t xml:space="preserve">  ELKCAM WATERWAY           </t>
  </si>
  <si>
    <t xml:space="preserve">  EDGEWATER DR.       </t>
  </si>
  <si>
    <t xml:space="preserve">  CAPSTAN CUT WW            </t>
  </si>
  <si>
    <t xml:space="preserve">  AQUI ESTA           </t>
  </si>
  <si>
    <t xml:space="preserve">  TIDAL CREEK               </t>
  </si>
  <si>
    <t xml:space="preserve">  DESOTO CANAL              </t>
  </si>
  <si>
    <t xml:space="preserve">  HARBORVIEW RD.      </t>
  </si>
  <si>
    <t xml:space="preserve">  TARPON INLET              </t>
  </si>
  <si>
    <t xml:space="preserve">  WEST MARION AVENUE  </t>
  </si>
  <si>
    <t xml:space="preserve">  BASS INLET                </t>
  </si>
  <si>
    <t xml:space="preserve">  SAIL FISH CANAL           </t>
  </si>
  <si>
    <t xml:space="preserve">  Gasparilla Sound          </t>
  </si>
  <si>
    <t xml:space="preserve">  Boca Grande CSWY    </t>
  </si>
  <si>
    <t xml:space="preserve">  WITHLACOOCHEE RIVER       </t>
  </si>
  <si>
    <t xml:space="preserve">  US-19 SB (SR-55)    </t>
  </si>
  <si>
    <t xml:space="preserve">  SR-200              </t>
  </si>
  <si>
    <t xml:space="preserve">  SR-44               </t>
  </si>
  <si>
    <t xml:space="preserve">  CROSS FLA BARGE CANAL     </t>
  </si>
  <si>
    <t xml:space="preserve">  US-19/US-98 SB      </t>
  </si>
  <si>
    <t xml:space="preserve">  US-19 NB            </t>
  </si>
  <si>
    <t xml:space="preserve">  US-19 NB (SR-55)    </t>
  </si>
  <si>
    <t xml:space="preserve">  COLLEEN CANAL             </t>
  </si>
  <si>
    <t xml:space="preserve">  CR-494              </t>
  </si>
  <si>
    <t xml:space="preserve">  SALT RIVER                </t>
  </si>
  <si>
    <t xml:space="preserve">  FT ISLAND GULF TRL  </t>
  </si>
  <si>
    <t xml:space="preserve">  BLACK CREEK               </t>
  </si>
  <si>
    <t xml:space="preserve">  SALT WATER BAY            </t>
  </si>
  <si>
    <t xml:space="preserve">  CR494 (OZELLO TRL)  </t>
  </si>
  <si>
    <t xml:space="preserve">  RIVERHAVEN CANAL          </t>
  </si>
  <si>
    <t xml:space="preserve">  RIVERHAVEN DRIVE    </t>
  </si>
  <si>
    <t xml:space="preserve">  HALLS RIVER               </t>
  </si>
  <si>
    <t xml:space="preserve">  CR-490A             </t>
  </si>
  <si>
    <t xml:space="preserve">  SPRING RUN CANAL          </t>
  </si>
  <si>
    <t xml:space="preserve">  SE 1ST COURT        </t>
  </si>
  <si>
    <t xml:space="preserve">  KINGS BAY DRIVE     </t>
  </si>
  <si>
    <t xml:space="preserve">  NUNYA CREEK               </t>
  </si>
  <si>
    <t xml:space="preserve">  I-75 SB/SR-93       </t>
  </si>
  <si>
    <t xml:space="preserve">  COCOHATCHEE RIVER         </t>
  </si>
  <si>
    <t xml:space="preserve">  US 41 SB (SR 45)    </t>
  </si>
  <si>
    <t xml:space="preserve">  SR-29               </t>
  </si>
  <si>
    <t xml:space="preserve">  US-41 (SR-90)       </t>
  </si>
  <si>
    <t xml:space="preserve">  US-41               </t>
  </si>
  <si>
    <t xml:space="preserve">  IMMOKALEE RD        </t>
  </si>
  <si>
    <t xml:space="preserve">  BARRON RIVER              </t>
  </si>
  <si>
    <t xml:space="preserve">  CR-29               </t>
  </si>
  <si>
    <t xml:space="preserve">  DOCTOR PASS INLET         </t>
  </si>
  <si>
    <t xml:space="preserve">  MOORINGLINE DRIVE   </t>
  </si>
  <si>
    <t xml:space="preserve">  BIG MARCO PASS            </t>
  </si>
  <si>
    <t xml:space="preserve">  SR-951 NB(COLLIER)  </t>
  </si>
  <si>
    <t xml:space="preserve">  NAPLES PARK CANAL         </t>
  </si>
  <si>
    <t xml:space="preserve">  BLUEBILL AVE CR846  </t>
  </si>
  <si>
    <t xml:space="preserve">  GORDON RIVER              </t>
  </si>
  <si>
    <t xml:space="preserve">  MARCO CHANNEL             </t>
  </si>
  <si>
    <t xml:space="preserve">  CR-92 SAN MARCO RD  </t>
  </si>
  <si>
    <t xml:space="preserve">  ROCK CREEK                </t>
  </si>
  <si>
    <t xml:space="preserve">  AIRPORT RD.(CR-31)  </t>
  </si>
  <si>
    <t xml:space="preserve">  EVERGLADES DRAIN CANAL    </t>
  </si>
  <si>
    <t xml:space="preserve">  W PLANTATION PKWY   </t>
  </si>
  <si>
    <t xml:space="preserve">  McILVANE BAY              </t>
  </si>
  <si>
    <t xml:space="preserve">  SR-951              </t>
  </si>
  <si>
    <t xml:space="preserve">  HENDERSON CREEK           </t>
  </si>
  <si>
    <t xml:space="preserve">  SR-951 NB           </t>
  </si>
  <si>
    <t xml:space="preserve">  SR-951 SB COLLIER   </t>
  </si>
  <si>
    <t xml:space="preserve">  WILDLIFE CROSSING "E"     </t>
  </si>
  <si>
    <t xml:space="preserve">  US 41 NB (SR 45)    </t>
  </si>
  <si>
    <t xml:space="preserve">  MOORING BAY               </t>
  </si>
  <si>
    <t xml:space="preserve">  PARK SHORE DR       </t>
  </si>
  <si>
    <t xml:space="preserve">  ROBERTS BAY               </t>
  </si>
  <si>
    <t xml:space="preserve">  SMOKEHOUSE CREEK          </t>
  </si>
  <si>
    <t xml:space="preserve">  WINTERBERRY DRIVE   </t>
  </si>
  <si>
    <t xml:space="preserve">  SMOKEHOUSE BAY            </t>
  </si>
  <si>
    <t xml:space="preserve">  TIDAL CANAL               </t>
  </si>
  <si>
    <t xml:space="preserve">  SANDHILL ST.        </t>
  </si>
  <si>
    <t xml:space="preserve">  CR 901(VANDERBILT)  </t>
  </si>
  <si>
    <t xml:space="preserve">  CHOKOLOSKEE BAY           </t>
  </si>
  <si>
    <t xml:space="preserve">  FACTORY BAY               </t>
  </si>
  <si>
    <t xml:space="preserve">  N. BARFIELD DR.     </t>
  </si>
  <si>
    <t xml:space="preserve">  MARCO RIVER INLET         </t>
  </si>
  <si>
    <t xml:space="preserve">  N. BARFIELD DRIVE   </t>
  </si>
  <si>
    <t xml:space="preserve">  COLLIER BLVD. SB    </t>
  </si>
  <si>
    <t xml:space="preserve">  COLLIER BLVD NB     </t>
  </si>
  <si>
    <t xml:space="preserve">  CR-761              </t>
  </si>
  <si>
    <t xml:space="preserve">  SR-78               </t>
  </si>
  <si>
    <t xml:space="preserve">  CALOOSAHATCHEE RIVER      </t>
  </si>
  <si>
    <t xml:space="preserve">  SR-64               </t>
  </si>
  <si>
    <t xml:space="preserve">  GRIFFIN RD (CR652)  </t>
  </si>
  <si>
    <t xml:space="preserve">  FORT DENAUD BR WAY  </t>
  </si>
  <si>
    <t xml:space="preserve">  SR 29 (BRIDGE ST)   </t>
  </si>
  <si>
    <t xml:space="preserve">  SR-80 EB            </t>
  </si>
  <si>
    <t xml:space="preserve">  CR-78               </t>
  </si>
  <si>
    <t xml:space="preserve">  US-98 WB (SR50 WB)  </t>
  </si>
  <si>
    <t xml:space="preserve">  INDIAN CREEK              </t>
  </si>
  <si>
    <t xml:space="preserve">  CR-595 (OSOWAW BLV  </t>
  </si>
  <si>
    <t xml:space="preserve">  HAMMOCK CREEK             </t>
  </si>
  <si>
    <t xml:space="preserve">  WEEKI WACHEE RIVER        </t>
  </si>
  <si>
    <t xml:space="preserve">  SHOAL LINE BLVD     </t>
  </si>
  <si>
    <t xml:space="preserve">  CR595(OSOWAW BLVD)  </t>
  </si>
  <si>
    <t xml:space="preserve">  US-98 EB (SR-50EB)  </t>
  </si>
  <si>
    <t xml:space="preserve">  TRITON CANAL              </t>
  </si>
  <si>
    <t xml:space="preserve">  ALPACA DRIVE        </t>
  </si>
  <si>
    <t xml:space="preserve">  ARBUCKLE CREEK            </t>
  </si>
  <si>
    <t xml:space="preserve">  KISSIMMEE RIVER           </t>
  </si>
  <si>
    <t xml:space="preserve">  US-98  (SR-700)     </t>
  </si>
  <si>
    <t xml:space="preserve">  HILLSBOROUGH RIVER        </t>
  </si>
  <si>
    <t xml:space="preserve">  LITTLE MANATEE RIVER      </t>
  </si>
  <si>
    <t xml:space="preserve">  US-301 (SR-43)      </t>
  </si>
  <si>
    <t xml:space="preserve">  TAMPA BYPASS CANAL        </t>
  </si>
  <si>
    <t xml:space="preserve">  BULLFROG CREEK            </t>
  </si>
  <si>
    <t xml:space="preserve">  ALAFIA RIVER              </t>
  </si>
  <si>
    <t xml:space="preserve">  PALM RIVER                </t>
  </si>
  <si>
    <t xml:space="preserve">  SR-60               </t>
  </si>
  <si>
    <t xml:space="preserve">  FLORIDA(US-41 BUS)  </t>
  </si>
  <si>
    <t xml:space="preserve">  SR-60 WB            </t>
  </si>
  <si>
    <t xml:space="preserve">  SR-60 EB            </t>
  </si>
  <si>
    <t xml:space="preserve">  ROWLETT PARK DR.    </t>
  </si>
  <si>
    <t xml:space="preserve">  GOAT CREEK                </t>
  </si>
  <si>
    <t xml:space="preserve">  US 41 (SR 45)       </t>
  </si>
  <si>
    <t xml:space="preserve">  SR 60 KENNEDY BLVD  </t>
  </si>
  <si>
    <t xml:space="preserve">  I-275 NB (SR-93)    </t>
  </si>
  <si>
    <t xml:space="preserve">  I-275 (SR-93)       </t>
  </si>
  <si>
    <t xml:space="preserve">  I-275 NB            </t>
  </si>
  <si>
    <t xml:space="preserve">  I-275 SB            </t>
  </si>
  <si>
    <t xml:space="preserve">  SWEETWATER CREEK          </t>
  </si>
  <si>
    <t xml:space="preserve">  MEMORIAL HIGHWAY    </t>
  </si>
  <si>
    <t xml:space="preserve">  MCKAY BAY                 </t>
  </si>
  <si>
    <t xml:space="preserve">  US-41 BUSINESS SB   </t>
  </si>
  <si>
    <t xml:space="preserve">  OLD TAMPA BAY             </t>
  </si>
  <si>
    <t xml:space="preserve">  US-92 (SR-600)      </t>
  </si>
  <si>
    <t xml:space="preserve">  TAMPA BAY                 </t>
  </si>
  <si>
    <t xml:space="preserve">  SR618 SELMON EB     </t>
  </si>
  <si>
    <t xml:space="preserve">  SR618 SELMON WB     </t>
  </si>
  <si>
    <t xml:space="preserve">  HILLS RVR &amp; DOWNTOWN TPA  </t>
  </si>
  <si>
    <t xml:space="preserve">  SR618 WB &amp; RAMPS    </t>
  </si>
  <si>
    <t xml:space="preserve">  SR-618 EB &amp; RAMPS   </t>
  </si>
  <si>
    <t xml:space="preserve">  BUSINESS US-41 NB   </t>
  </si>
  <si>
    <t xml:space="preserve">  34TH STREET &amp; CREEK       </t>
  </si>
  <si>
    <t xml:space="preserve">  SR618A SELMON EXPY  </t>
  </si>
  <si>
    <t xml:space="preserve">  CR-573 78TH ST &amp; PALM R   </t>
  </si>
  <si>
    <t xml:space="preserve">  SR-574 (M.L. KING)  </t>
  </si>
  <si>
    <t xml:space="preserve">  CSX RR &amp; SR-60            </t>
  </si>
  <si>
    <t xml:space="preserve">  RAMP K              </t>
  </si>
  <si>
    <t xml:space="preserve">  34TH STEET CANAL          </t>
  </si>
  <si>
    <t xml:space="preserve">  ACCESS ROAD         </t>
  </si>
  <si>
    <t xml:space="preserve">  Old Tampa Bay             </t>
  </si>
  <si>
    <t xml:space="preserve">  SR60/CRTNEY CAMBEL  </t>
  </si>
  <si>
    <t xml:space="preserve">  US 92 SR 600 EB     </t>
  </si>
  <si>
    <t xml:space="preserve">  DOUBLE BRANCH CREEK       </t>
  </si>
  <si>
    <t xml:space="preserve">  TWIN BRANCH ACRES   </t>
  </si>
  <si>
    <t xml:space="preserve">  TWIN BRCH ACRES RD  </t>
  </si>
  <si>
    <t xml:space="preserve">  RUSKIN INLET              </t>
  </si>
  <si>
    <t xml:space="preserve">  4TH ST. NW          </t>
  </si>
  <si>
    <t xml:space="preserve">  FLAMINGO CANAL            </t>
  </si>
  <si>
    <t xml:space="preserve">  FAIRWAY BLVD.       </t>
  </si>
  <si>
    <t xml:space="preserve">  PLATT STREET        </t>
  </si>
  <si>
    <t xml:space="preserve">  BROREIN STREET      </t>
  </si>
  <si>
    <t xml:space="preserve">  CASS STREET         </t>
  </si>
  <si>
    <t xml:space="preserve">  LAUREL STREET       </t>
  </si>
  <si>
    <t xml:space="preserve">  COLUMBUS DRIVE      </t>
  </si>
  <si>
    <t xml:space="preserve">  NORTH BLVD.         </t>
  </si>
  <si>
    <t xml:space="preserve">  SLIGH AVENUE        </t>
  </si>
  <si>
    <t xml:space="preserve">  HILLS. BAY &amp; BAYSHORE B.  </t>
  </si>
  <si>
    <t xml:space="preserve">  PLANT AVENUE        </t>
  </si>
  <si>
    <t xml:space="preserve">  SALT BAYOU                </t>
  </si>
  <si>
    <t xml:space="preserve">  CULBREATH ISLES DR  </t>
  </si>
  <si>
    <t xml:space="preserve">  HILLSBOROUGH BAY          </t>
  </si>
  <si>
    <t xml:space="preserve">  On-Ramp to Davis I  </t>
  </si>
  <si>
    <t xml:space="preserve">  SHORECREST CANAL          </t>
  </si>
  <si>
    <t xml:space="preserve">  NEPTUNE WAY         </t>
  </si>
  <si>
    <t xml:space="preserve">  GARRISON CHANNEL          </t>
  </si>
  <si>
    <t xml:space="preserve">  BENEFICIAL DRIVE    </t>
  </si>
  <si>
    <t xml:space="preserve">  S HARBOR ISLAND BL  </t>
  </si>
  <si>
    <t xml:space="preserve">  CR-48               </t>
  </si>
  <si>
    <t xml:space="preserve">  Billy    s Creek             </t>
  </si>
  <si>
    <t xml:space="preserve">  First Street        </t>
  </si>
  <si>
    <t xml:space="preserve">  CALOOSA  RVR &amp; W 1ST ST.  </t>
  </si>
  <si>
    <t xml:space="preserve">  NEW PASS                  </t>
  </si>
  <si>
    <t xml:space="preserve">  CR-865              </t>
  </si>
  <si>
    <t xml:space="preserve">  BIG HICKORY PASS          </t>
  </si>
  <si>
    <t xml:space="preserve">  Bonita Beach Road   </t>
  </si>
  <si>
    <t xml:space="preserve">  BIG CARLOS PASS           </t>
  </si>
  <si>
    <t xml:space="preserve">  CR-865 Estero Blvd  </t>
  </si>
  <si>
    <t xml:space="preserve">  BROADWAY ST         </t>
  </si>
  <si>
    <t xml:space="preserve">  MONROE CANAL              </t>
  </si>
  <si>
    <t xml:space="preserve">  CR-767              </t>
  </si>
  <si>
    <t xml:space="preserve">  SR 31               </t>
  </si>
  <si>
    <t xml:space="preserve">  SR-78(BAYSHORE RD)  </t>
  </si>
  <si>
    <t xml:space="preserve">  IMPERIAL RIVER            </t>
  </si>
  <si>
    <t xml:space="preserve">  MATANZAS PASS             </t>
  </si>
  <si>
    <t xml:space="preserve">  SR-865              </t>
  </si>
  <si>
    <t xml:space="preserve">  HURRICANE BAY             </t>
  </si>
  <si>
    <t xml:space="preserve">  POPASH CREEK              </t>
  </si>
  <si>
    <t xml:space="preserve">  FRONTAGE RD         </t>
  </si>
  <si>
    <t xml:space="preserve">  PINE ISLAND CREEK         </t>
  </si>
  <si>
    <t xml:space="preserve">  JUG CREEK                 </t>
  </si>
  <si>
    <t xml:space="preserve">  H. STRINGFELLOW RD  </t>
  </si>
  <si>
    <t xml:space="preserve">  ESTERO RIVER              </t>
  </si>
  <si>
    <t xml:space="preserve">  Caloosahatchee River      </t>
  </si>
  <si>
    <t xml:space="preserve">  BUS-41 NB (SR-739)  </t>
  </si>
  <si>
    <t xml:space="preserve">  BUS-41 SB (SR-739)  </t>
  </si>
  <si>
    <t xml:space="preserve">  ORANGE RIVER              </t>
  </si>
  <si>
    <t xml:space="preserve">  POWELL CREEK              </t>
  </si>
  <si>
    <t xml:space="preserve">  BILLY CREEK               </t>
  </si>
  <si>
    <t xml:space="preserve">  MATHESON AVENUE     </t>
  </si>
  <si>
    <t xml:space="preserve">  SANDY LANE          </t>
  </si>
  <si>
    <t xml:space="preserve">  LOCHMOOR CANAL            </t>
  </si>
  <si>
    <t xml:space="preserve">  ORANGE GROVE BLVD   </t>
  </si>
  <si>
    <t xml:space="preserve">  HANCOCK CREEK             </t>
  </si>
  <si>
    <t xml:space="preserve">  HANCOCK BRIDG PKWY  </t>
  </si>
  <si>
    <t xml:space="preserve">  BROOKS DRIVE        </t>
  </si>
  <si>
    <t xml:space="preserve">  BUCKINGHAM ROAD     </t>
  </si>
  <si>
    <t xml:space="preserve">  ORANGE RIVER BLVD   </t>
  </si>
  <si>
    <t xml:space="preserve">  COLLEGE PARKWAY WB  </t>
  </si>
  <si>
    <t xml:space="preserve">  COLLEGE PARKWAY EB  </t>
  </si>
  <si>
    <t xml:space="preserve">  BLIND PASS                </t>
  </si>
  <si>
    <t xml:space="preserve">  SANIBEL-CAPTIVA RD  </t>
  </si>
  <si>
    <t xml:space="preserve">  OLD 41 RD (CR 887)  </t>
  </si>
  <si>
    <t xml:space="preserve">  CR884 VETERANS PKY  </t>
  </si>
  <si>
    <t xml:space="preserve">  HANCOCK CREEK CANAL       </t>
  </si>
  <si>
    <t xml:space="preserve">  MOODY ROAD          </t>
  </si>
  <si>
    <t xml:space="preserve">  SAN CARLOS BAY            </t>
  </si>
  <si>
    <t xml:space="preserve">  CR-867              </t>
  </si>
  <si>
    <t xml:space="preserve">  HEDDON CANAL              </t>
  </si>
  <si>
    <t xml:space="preserve">  CR-884 (VETERANS)   </t>
  </si>
  <si>
    <t xml:space="preserve">  CITRUS CANAL              </t>
  </si>
  <si>
    <t xml:space="preserve">  SW 12TH AVE. NB     </t>
  </si>
  <si>
    <t xml:space="preserve">  SW 12 AVE SB        </t>
  </si>
  <si>
    <t xml:space="preserve">  SAN CARLOS CANAL          </t>
  </si>
  <si>
    <t xml:space="preserve">  RUBICAN CANAL             </t>
  </si>
  <si>
    <t xml:space="preserve">  SE 26TH TERRACE     </t>
  </si>
  <si>
    <t xml:space="preserve">  E CAPE CORAL PKWY   </t>
  </si>
  <si>
    <t xml:space="preserve">  JOEY CANAL                </t>
  </si>
  <si>
    <t xml:space="preserve">  PERIWINKLE WAY      </t>
  </si>
  <si>
    <t xml:space="preserve">  SANIBEL RIVER             </t>
  </si>
  <si>
    <t xml:space="preserve">  SANIBEL CAPTIVA RD  </t>
  </si>
  <si>
    <t xml:space="preserve">  WARES CREEK               </t>
  </si>
  <si>
    <t xml:space="preserve">  Sarasota Pass             </t>
  </si>
  <si>
    <t xml:space="preserve">  SR-684 (Cortez Rd)  </t>
  </si>
  <si>
    <t xml:space="preserve">  SNEAD ISLAND CUTOFF       </t>
  </si>
  <si>
    <t xml:space="preserve">  10TH ST W (CR-43)   </t>
  </si>
  <si>
    <t xml:space="preserve">  TERRA CEIA BAY            </t>
  </si>
  <si>
    <t xml:space="preserve">  MANATEE RIVER             </t>
  </si>
  <si>
    <t xml:space="preserve">  MANATEE RIVER 2ND ST E    </t>
  </si>
  <si>
    <t xml:space="preserve">  US-41/US-301        </t>
  </si>
  <si>
    <t xml:space="preserve">  SARASOTA PASS             </t>
  </si>
  <si>
    <t xml:space="preserve">  SR 64               </t>
  </si>
  <si>
    <t xml:space="preserve">  LONGBOAT KEY PASS         </t>
  </si>
  <si>
    <t xml:space="preserve">  SR 789              </t>
  </si>
  <si>
    <t xml:space="preserve">  BRADEN RIVER              </t>
  </si>
  <si>
    <t xml:space="preserve">  BOWLEES CREEK             </t>
  </si>
  <si>
    <t xml:space="preserve">  SALT MARSH                </t>
  </si>
  <si>
    <t xml:space="preserve">  US-301/ MANATEE RIVER     </t>
  </si>
  <si>
    <t xml:space="preserve">  BUS US-41 (SR-45)   </t>
  </si>
  <si>
    <t xml:space="preserve">  PERICO BAYOU              </t>
  </si>
  <si>
    <t xml:space="preserve">  PALMA SOLA BAY            </t>
  </si>
  <si>
    <t xml:space="preserve">  BIG SLOUGH                </t>
  </si>
  <si>
    <t xml:space="preserve">  WARNER BAYOU WEST         </t>
  </si>
  <si>
    <t xml:space="preserve">  RIVERVIEW BLVD.     </t>
  </si>
  <si>
    <t xml:space="preserve">  WARNER BAYOU EAST         </t>
  </si>
  <si>
    <t xml:space="preserve">  FORT HAMER ROAD     </t>
  </si>
  <si>
    <t xml:space="preserve">  7TH AVE WEST        </t>
  </si>
  <si>
    <t xml:space="preserve">  BIMINI BAY                </t>
  </si>
  <si>
    <t xml:space="preserve">  KEY ROYALE DRIVE    </t>
  </si>
  <si>
    <t xml:space="preserve">  PITHLACHASCOTEE RIVER     </t>
  </si>
  <si>
    <t xml:space="preserve">  US-19  (SR-55)      </t>
  </si>
  <si>
    <t xml:space="preserve">  CR-595A MAIN ST     </t>
  </si>
  <si>
    <t xml:space="preserve">  US-19 (SR-55)       </t>
  </si>
  <si>
    <t xml:space="preserve">  GRAND BLVD. CR-595  </t>
  </si>
  <si>
    <t xml:space="preserve">  S. FORK HAMMOCK CREEK     </t>
  </si>
  <si>
    <t xml:space="preserve">  CR595 (ARIPEKA RD)  </t>
  </si>
  <si>
    <t xml:space="preserve">  ANCLOTE RIVER             </t>
  </si>
  <si>
    <t xml:space="preserve">  BEAR CREEK                </t>
  </si>
  <si>
    <t xml:space="preserve">  BIG BAYOU                 </t>
  </si>
  <si>
    <t xml:space="preserve">  FLORAMAR TERRACE    </t>
  </si>
  <si>
    <t xml:space="preserve">  LONG BAYOU                </t>
  </si>
  <si>
    <t xml:space="preserve">  ALT US-19 SB        </t>
  </si>
  <si>
    <t xml:space="preserve">  ALT US-19 (SR-595)  </t>
  </si>
  <si>
    <t xml:space="preserve">  ICWW                      </t>
  </si>
  <si>
    <t xml:space="preserve">  SR-666              </t>
  </si>
  <si>
    <t xml:space="preserve">  INTRACOASTAL WATERWAY     </t>
  </si>
  <si>
    <t xml:space="preserve">  SR 693 (COREY AVE)  </t>
  </si>
  <si>
    <t xml:space="preserve">  BUNCES PASS               </t>
  </si>
  <si>
    <t xml:space="preserve">  I-275 SB (US 19)    </t>
  </si>
  <si>
    <t xml:space="preserve">  CLEARWATER HARBOR         </t>
  </si>
  <si>
    <t xml:space="preserve">  ALT US-19 SR-595    </t>
  </si>
  <si>
    <t xml:space="preserve">  PLACIDO BAYOU             </t>
  </si>
  <si>
    <t xml:space="preserve">  BOCA CIEGA BAY            </t>
  </si>
  <si>
    <t xml:space="preserve">  SR-682 WB           </t>
  </si>
  <si>
    <t xml:space="preserve">  SR-693 SB           </t>
  </si>
  <si>
    <t xml:space="preserve">  SR-686              </t>
  </si>
  <si>
    <t xml:space="preserve">  CROSS BAYOU CANAL         </t>
  </si>
  <si>
    <t xml:space="preserve">  ST. JOSEPH SOUND (ICWW)   </t>
  </si>
  <si>
    <t xml:space="preserve">  CAUSEWAY BLVD.      </t>
  </si>
  <si>
    <t xml:space="preserve">  NB US-19A (SR-595)  </t>
  </si>
  <si>
    <t xml:space="preserve">  SR 688 WALSINGHAM   </t>
  </si>
  <si>
    <t xml:space="preserve">  SR-693 NB           </t>
  </si>
  <si>
    <t xml:space="preserve">  CR138/GULFPORT BVD  </t>
  </si>
  <si>
    <t xml:space="preserve">  STEVENSON    S CREEK         </t>
  </si>
  <si>
    <t xml:space="preserve">  FRENCHMENS CREEK          </t>
  </si>
  <si>
    <t xml:space="preserve">  I-275 SB (US-19)    </t>
  </si>
  <si>
    <t xml:space="preserve">  I-275 NB (US-19)    </t>
  </si>
  <si>
    <t xml:space="preserve">  I-275 (SR 93)       </t>
  </si>
  <si>
    <t xml:space="preserve">  SR-682 EB           </t>
  </si>
  <si>
    <t xml:space="preserve">  SAFETY HARBOR BAY/RR      </t>
  </si>
  <si>
    <t xml:space="preserve">  SR-580 WB           </t>
  </si>
  <si>
    <t xml:space="preserve">  SAFETY HARBOR BAY\RR      </t>
  </si>
  <si>
    <t xml:space="preserve">  SR-580 EB           </t>
  </si>
  <si>
    <t xml:space="preserve">  Bunces Pass               </t>
  </si>
  <si>
    <t xml:space="preserve">  I-275 NB/US19       </t>
  </si>
  <si>
    <t xml:space="preserve">  TAMPA BAY MAXIMO POINT    </t>
  </si>
  <si>
    <t xml:space="preserve">  SR-699              </t>
  </si>
  <si>
    <t xml:space="preserve">  GULF COAST INTRACOASTAL   </t>
  </si>
  <si>
    <t xml:space="preserve">  SR-682              </t>
  </si>
  <si>
    <t xml:space="preserve">  SR688 (WALSINGHAM)  </t>
  </si>
  <si>
    <t xml:space="preserve">  SR-679              </t>
  </si>
  <si>
    <t xml:space="preserve">  SR 699 SB GULF BLV  </t>
  </si>
  <si>
    <t xml:space="preserve">  SR-699 NB GULF BLV  </t>
  </si>
  <si>
    <t xml:space="preserve">  SR688-ULMERTON RD   </t>
  </si>
  <si>
    <t xml:space="preserve">  CR 464/ALANS CREEK        </t>
  </si>
  <si>
    <t xml:space="preserve">  US 19               </t>
  </si>
  <si>
    <t xml:space="preserve">  ALLEN CREEK               </t>
  </si>
  <si>
    <t xml:space="preserve">  US19SB FRONTAGE RD  </t>
  </si>
  <si>
    <t xml:space="preserve">  US19NB FRONTAGE RD  </t>
  </si>
  <si>
    <t xml:space="preserve">  MINETTA BRANCH            </t>
  </si>
  <si>
    <t xml:space="preserve">  N SPRING BLVD       </t>
  </si>
  <si>
    <t xml:space="preserve">  CROSSWINDS CANAL          </t>
  </si>
  <si>
    <t xml:space="preserve">  CROSSWINDS DRIVE    </t>
  </si>
  <si>
    <t xml:space="preserve">  SHORE DRIVE         </t>
  </si>
  <si>
    <t xml:space="preserve">  STEVENSON CREEK           </t>
  </si>
  <si>
    <t xml:space="preserve">  CR-365 BETTY LANE   </t>
  </si>
  <si>
    <t xml:space="preserve">  ALLENS CREEK              </t>
  </si>
  <si>
    <t xml:space="preserve">  BELCHER RD CR-501   </t>
  </si>
  <si>
    <t xml:space="preserve">  49TH ST. NB         </t>
  </si>
  <si>
    <t xml:space="preserve">  49TH ST. SB         </t>
  </si>
  <si>
    <t xml:space="preserve">  CR-416 (CSWY BLVD)  </t>
  </si>
  <si>
    <t xml:space="preserve">  GULF I.C.W.               </t>
  </si>
  <si>
    <t xml:space="preserve">  CR 694/78TH AVE     </t>
  </si>
  <si>
    <t xml:space="preserve">  BRYAN DAIRY RD.     </t>
  </si>
  <si>
    <t xml:space="preserve">  RIVIERA BAY               </t>
  </si>
  <si>
    <t xml:space="preserve">  SAN MARTIN BLVD     </t>
  </si>
  <si>
    <t xml:space="preserve">  PINE KEY CUTOFF           </t>
  </si>
  <si>
    <t xml:space="preserve">  MADONNA BLVD.       </t>
  </si>
  <si>
    <t xml:space="preserve">  PINE KEY CUT-OFF          </t>
  </si>
  <si>
    <t xml:space="preserve">  13TH/SANDS PT DR    </t>
  </si>
  <si>
    <t xml:space="preserve">  CLEARWATER PASS           </t>
  </si>
  <si>
    <t xml:space="preserve">  CR183&amp;699(GULF BL)  </t>
  </si>
  <si>
    <t xml:space="preserve">  CRAB KEY PASS             </t>
  </si>
  <si>
    <t xml:space="preserve">  ISLAND DRIVE        </t>
  </si>
  <si>
    <t xml:space="preserve">  SALT CREEK                </t>
  </si>
  <si>
    <t xml:space="preserve">  POINT BRITTANY CHANNEL    </t>
  </si>
  <si>
    <t xml:space="preserve">  LEELAND STREET S.   </t>
  </si>
  <si>
    <t xml:space="preserve">  40TH AVENUE NE      </t>
  </si>
  <si>
    <t xml:space="preserve">  DEMENS LANDING            </t>
  </si>
  <si>
    <t xml:space="preserve">  DEMENS LANDING SE   </t>
  </si>
  <si>
    <t xml:space="preserve">  SMACKS BAYOU              </t>
  </si>
  <si>
    <t xml:space="preserve">  OVERLOOK DR NE      </t>
  </si>
  <si>
    <t xml:space="preserve">  COFFEE POT BAYOU          </t>
  </si>
  <si>
    <t xml:space="preserve">  SNELL ISLE BLVD.    </t>
  </si>
  <si>
    <t xml:space="preserve">  39TH AVE. SOUTH     </t>
  </si>
  <si>
    <t xml:space="preserve">  LITTLE BAYOU              </t>
  </si>
  <si>
    <t xml:space="preserve">  45TH AVE. SOUTH     </t>
  </si>
  <si>
    <t xml:space="preserve">  79TH ST SOUTH       </t>
  </si>
  <si>
    <t xml:space="preserve">  GRAND CANAL               </t>
  </si>
  <si>
    <t xml:space="preserve">  MAXIMO CHANNEL            </t>
  </si>
  <si>
    <t xml:space="preserve">  62ND AVE. SOUTH     </t>
  </si>
  <si>
    <t xml:space="preserve">  46TH AVENUE         </t>
  </si>
  <si>
    <t xml:space="preserve">  KREAMER BAYOU             </t>
  </si>
  <si>
    <t xml:space="preserve">  BAYSHORE DRIVE      </t>
  </si>
  <si>
    <t xml:space="preserve">  WHITCOMB BAYOU            </t>
  </si>
  <si>
    <t xml:space="preserve">  WHITCOMB BLVD.      </t>
  </si>
  <si>
    <t xml:space="preserve">  I.C.W.W.                  </t>
  </si>
  <si>
    <t xml:space="preserve">  TREASURE ISL CSWY   </t>
  </si>
  <si>
    <t xml:space="preserve">  CAPRI ISLE CANAL          </t>
  </si>
  <si>
    <t xml:space="preserve">  116TH AVE.          </t>
  </si>
  <si>
    <t xml:space="preserve">  CR-64               </t>
  </si>
  <si>
    <t xml:space="preserve">  HUDSON BAYOU              </t>
  </si>
  <si>
    <t xml:space="preserve">  PHILLIPPI CREEK           </t>
  </si>
  <si>
    <t xml:space="preserve">  HATCHETT CREEK            </t>
  </si>
  <si>
    <t xml:space="preserve">  SR-72 EB            </t>
  </si>
  <si>
    <t xml:space="preserve">  VENICE AVE CR-772   </t>
  </si>
  <si>
    <t xml:space="preserve">  ALBEE ROAD          </t>
  </si>
  <si>
    <t xml:space="preserve">  CR-774              </t>
  </si>
  <si>
    <t xml:space="preserve">  SR-758              </t>
  </si>
  <si>
    <t xml:space="preserve">  HANSON BAYOU              </t>
  </si>
  <si>
    <t xml:space="preserve">  SR-758 (SIESTA DR)  </t>
  </si>
  <si>
    <t xml:space="preserve">  SARASOTA BAY              </t>
  </si>
  <si>
    <t xml:space="preserve">  CR 789 (BLKBRN PT)  </t>
  </si>
  <si>
    <t xml:space="preserve">  SR 72 WB            </t>
  </si>
  <si>
    <t xml:space="preserve">  PROCTOR RD.         </t>
  </si>
  <si>
    <t xml:space="preserve">  BORDER ROAD         </t>
  </si>
  <si>
    <t xml:space="preserve">  MYAKKA RIVER EAST BRANCH  </t>
  </si>
  <si>
    <t xml:space="preserve">  ST ARMANDS KEY WATERWAY   </t>
  </si>
  <si>
    <t xml:space="preserve">  JOHN RINGLING PKWY  </t>
  </si>
  <si>
    <t xml:space="preserve">  BEE RIDGE ROAD      </t>
  </si>
  <si>
    <t xml:space="preserve">  SR-789              </t>
  </si>
  <si>
    <t xml:space="preserve">  PHILLIPPI BAYOU           </t>
  </si>
  <si>
    <t xml:space="preserve">  BUS. 41 NB          </t>
  </si>
  <si>
    <t xml:space="preserve">  BUS. 41 SB          </t>
  </si>
  <si>
    <t xml:space="preserve">  BUS US-41 NB        </t>
  </si>
  <si>
    <t xml:space="preserve">  HATCHETT CREEK/ICWW       </t>
  </si>
  <si>
    <t xml:space="preserve">  US-41 BUS SB        </t>
  </si>
  <si>
    <t xml:space="preserve">  DONA BAY                  </t>
  </si>
  <si>
    <t xml:space="preserve">  SHAKETT CREEK             </t>
  </si>
  <si>
    <t xml:space="preserve">  WHITAKER BAYOU            </t>
  </si>
  <si>
    <t xml:space="preserve">  LYONS BAY                 </t>
  </si>
  <si>
    <t xml:space="preserve">  SHACKETT CREEK            </t>
  </si>
  <si>
    <t xml:space="preserve">  LAUREL ROAD         </t>
  </si>
  <si>
    <t xml:space="preserve">  ALBEE FARM ROAD     </t>
  </si>
  <si>
    <t xml:space="preserve">  DRYMAN BAY                </t>
  </si>
  <si>
    <t xml:space="preserve">  BLACKBURN POINT RD  </t>
  </si>
  <si>
    <t xml:space="preserve">  POLK CANAL                </t>
  </si>
  <si>
    <t xml:space="preserve">  BLVD OF PRESIDENTS  </t>
  </si>
  <si>
    <t xml:space="preserve">  ORANGE AVENUE       </t>
  </si>
  <si>
    <t xml:space="preserve">  OSPREY AVENUE       </t>
  </si>
  <si>
    <t xml:space="preserve">  CR-476              </t>
  </si>
  <si>
    <t xml:space="preserve">  Withlacoochee River       </t>
  </si>
  <si>
    <t xml:space="preserve">  US-27 (SR-20)       </t>
  </si>
  <si>
    <t xml:space="preserve">  US-90 (SR-10)       </t>
  </si>
  <si>
    <t xml:space="preserve">  SUWANNEE RIVER            </t>
  </si>
  <si>
    <t xml:space="preserve">  CR 340              </t>
  </si>
  <si>
    <t xml:space="preserve">  SR-51 (HAL ADAMS)   </t>
  </si>
  <si>
    <t xml:space="preserve">  CEDAR KEY CANAL           </t>
  </si>
  <si>
    <t xml:space="preserve">  C STREET            </t>
  </si>
  <si>
    <t xml:space="preserve">  AUCILLA RIVER             </t>
  </si>
  <si>
    <t xml:space="preserve">  US-98 (SR-30)       </t>
  </si>
  <si>
    <t xml:space="preserve">  STEINHATCHEE RIV/RIVERSI  </t>
  </si>
  <si>
    <t xml:space="preserve">  10TH STREET         </t>
  </si>
  <si>
    <t xml:space="preserve">  0.8 MILE SW OF CR-776      </t>
  </si>
  <si>
    <t xml:space="preserve">  0.4MI S OF CR-765          </t>
  </si>
  <si>
    <t xml:space="preserve">  6.4MI W OF US 41           </t>
  </si>
  <si>
    <t xml:space="preserve">  0.3MI N OF US-17           </t>
  </si>
  <si>
    <t xml:space="preserve">  0.8 MI. WEST OF US-41      </t>
  </si>
  <si>
    <t xml:space="preserve">  0.1MI N OF ROTONDA BLVD W  </t>
  </si>
  <si>
    <t xml:space="preserve">  350FT SOUTH OF MANOR RD    </t>
  </si>
  <si>
    <t xml:space="preserve">  0.4MI N OF SAN CASA DR.    </t>
  </si>
  <si>
    <t xml:space="preserve">  0.5MI SOUTH OF SR-776      </t>
  </si>
  <si>
    <t xml:space="preserve">  1.1MI WEST OF CR-775       </t>
  </si>
  <si>
    <t xml:space="preserve">  100FT. E OF I-75           </t>
  </si>
  <si>
    <t xml:space="preserve">  0.3MI NORTH OF US-17       </t>
  </si>
  <si>
    <t xml:space="preserve">  300FT EAST OF I-75         </t>
  </si>
  <si>
    <t xml:space="preserve">  0.5MI WEST OF CR-775       </t>
  </si>
  <si>
    <t xml:space="preserve">  6.4MI WEST OF US 41        </t>
  </si>
  <si>
    <t xml:space="preserve">  0.75 MI N OF US17          </t>
  </si>
  <si>
    <t xml:space="preserve">  0.4 MI WEST OF US-41       </t>
  </si>
  <si>
    <t xml:space="preserve">  1.25MI W OF US-41          </t>
  </si>
  <si>
    <t xml:space="preserve">  200YDS WEST OF CR-775      </t>
  </si>
  <si>
    <t xml:space="preserve">  0.5 MI. WEST OF US 41      </t>
  </si>
  <si>
    <t xml:space="preserve">  1.0 MI EAST OF I-75        </t>
  </si>
  <si>
    <t xml:space="preserve">  0.3MI E OF COLONY POINT    </t>
  </si>
  <si>
    <t xml:space="preserve">  1.2 MILES W OF US-41       </t>
  </si>
  <si>
    <t xml:space="preserve">  150FT E OF GULFVIEW RD     </t>
  </si>
  <si>
    <t xml:space="preserve">  0.5MI S/O CR-775 &amp; CR-771  </t>
  </si>
  <si>
    <t xml:space="preserve">  720FT N of W RIVER RD      </t>
  </si>
  <si>
    <t xml:space="preserve">  1.25MI N of LECANTO HWY    </t>
  </si>
  <si>
    <t xml:space="preserve">  1.2 MI S OF CR-40          </t>
  </si>
  <si>
    <t xml:space="preserve">  0.3MI S of E PENNSYLVANI   </t>
  </si>
  <si>
    <t xml:space="preserve">  720FT N of RIVER RD        </t>
  </si>
  <si>
    <t xml:space="preserve">  4.7Mi W of US-19 - US-98   </t>
  </si>
  <si>
    <t xml:space="preserve">  5.5 Mi. W OF US-19/US-98   </t>
  </si>
  <si>
    <t xml:space="preserve">  5.9 mi. W of US-19-US-98   </t>
  </si>
  <si>
    <t xml:space="preserve">  5.7 Mi. W of US-19/US-98   </t>
  </si>
  <si>
    <t xml:space="preserve">  0.06 MILE WEST OF CR-490A  </t>
  </si>
  <si>
    <t xml:space="preserve">  1.6 MI WEST OF US-19       </t>
  </si>
  <si>
    <t xml:space="preserve">  0.06MI N OF SE 10TH ST     </t>
  </si>
  <si>
    <t xml:space="preserve">  0.7MI W of US-19 - US-98   </t>
  </si>
  <si>
    <t xml:space="preserve">  2.7 MI WEST OF SR-29       </t>
  </si>
  <si>
    <t xml:space="preserve">  0.67 mile N of SR-846      </t>
  </si>
  <si>
    <t xml:space="preserve">  1.0MI EAST OF US-41        </t>
  </si>
  <si>
    <t xml:space="preserve">  3.0 MI S/O US-41           </t>
  </si>
  <si>
    <t xml:space="preserve">  0.7 MI W/O US-41           </t>
  </si>
  <si>
    <t xml:space="preserve">  7.0MI SOUTH OF US-41       </t>
  </si>
  <si>
    <t xml:space="preserve">  1.4 MI W of US 41          </t>
  </si>
  <si>
    <t xml:space="preserve">  6.5MI SOUTH OF US-41       </t>
  </si>
  <si>
    <t xml:space="preserve">  0.68 Mile North of SR-84   </t>
  </si>
  <si>
    <t xml:space="preserve">  0.1 MI E/O CR-29           </t>
  </si>
  <si>
    <t xml:space="preserve">  2.7 MI WEST SR-29          </t>
  </si>
  <si>
    <t xml:space="preserve">  5.2 MILES SOUTH OF US-41   </t>
  </si>
  <si>
    <t xml:space="preserve">  0.9 MILE SOUTH OF US-41    </t>
  </si>
  <si>
    <t xml:space="preserve">  7.0 MI SOUTH OF US-41      </t>
  </si>
  <si>
    <t xml:space="preserve">  4.7MI SOUTH OF I-75        </t>
  </si>
  <si>
    <t xml:space="preserve">  0.4MI NORTH OF SR-84       </t>
  </si>
  <si>
    <t xml:space="preserve">  0.2MI NORTH OF SR-84       </t>
  </si>
  <si>
    <t xml:space="preserve">  0.67MI N OF SR-846         </t>
  </si>
  <si>
    <t xml:space="preserve">  0.8 MILE WEST OF US-41     </t>
  </si>
  <si>
    <t xml:space="preserve">  100ft.  W/O HEATHWOOD      </t>
  </si>
  <si>
    <t xml:space="preserve">  0.7MI S/O SR-92            </t>
  </si>
  <si>
    <t xml:space="preserve">  1.0MI SOUTH OF SR 865      </t>
  </si>
  <si>
    <t xml:space="preserve">  5.4 MI S/O US-41           </t>
  </si>
  <si>
    <t xml:space="preserve">  0.3MI WEST OF CR-951       </t>
  </si>
  <si>
    <t xml:space="preserve">  1.3 MI N/O CR-92           </t>
  </si>
  <si>
    <t xml:space="preserve">  0.2 mi. W/O S Barfield Dr  </t>
  </si>
  <si>
    <t xml:space="preserve">  0.4MI S OF CR-953          </t>
  </si>
  <si>
    <t xml:space="preserve">  2.6 MI WEST OF US-17       </t>
  </si>
  <si>
    <t xml:space="preserve">  0.1MI SOUTH OF SR-78       </t>
  </si>
  <si>
    <t xml:space="preserve">  0.1MI NORTH OF SR-78       </t>
  </si>
  <si>
    <t xml:space="preserve">  0.9 MI S OF SR-636         </t>
  </si>
  <si>
    <t xml:space="preserve">  2.5MI NORTH OF SR 80       </t>
  </si>
  <si>
    <t xml:space="preserve">  0.5MI NORTH OF SR 80       </t>
  </si>
  <si>
    <t xml:space="preserve">  1.6MI EAST OF I-75         </t>
  </si>
  <si>
    <t xml:space="preserve">  0.75MI W/O SHOAL LINE BLV  </t>
  </si>
  <si>
    <t xml:space="preserve">  2 MI W OF SHOAL LINE BLVD  </t>
  </si>
  <si>
    <t xml:space="preserve">  1.4 MILE SOUTH OF CR550    </t>
  </si>
  <si>
    <t xml:space="preserve">  1.0MI W OF SHOAL LINE BLV  </t>
  </si>
  <si>
    <t xml:space="preserve">  AT CR-597 SHOAL LINE BD    </t>
  </si>
  <si>
    <t xml:space="preserve">  24.4MI E OF US-27          </t>
  </si>
  <si>
    <t xml:space="preserve">  1.6MI NORTH OF US-92       </t>
  </si>
  <si>
    <t xml:space="preserve">  1.3MI SOUTH OF SR-674      </t>
  </si>
  <si>
    <t xml:space="preserve">  7.5 MILES SOUTH OF SR-60   </t>
  </si>
  <si>
    <t xml:space="preserve">  0.4 MILE S OF SR-60        </t>
  </si>
  <si>
    <t xml:space="preserve">  1.7 MILE NORTH OF US-92    </t>
  </si>
  <si>
    <t xml:space="preserve">  1.8 MILES EAST OF US-41    </t>
  </si>
  <si>
    <t xml:space="preserve">  1.8MI EAST OF US-41        </t>
  </si>
  <si>
    <t xml:space="preserve">  0.9MI NORTH OF SLIGH AVE.  </t>
  </si>
  <si>
    <t xml:space="preserve">  0.5MI NORTH OF SR 674      </t>
  </si>
  <si>
    <t xml:space="preserve">  0.7 MI W OF US-41          </t>
  </si>
  <si>
    <t xml:space="preserve">  1.3MI S OF SR-674          </t>
  </si>
  <si>
    <t xml:space="preserve">  7.5 MILES S OF SR-60       </t>
  </si>
  <si>
    <t xml:space="preserve">  1.2 MI W OF I-275 I-4 INT  </t>
  </si>
  <si>
    <t xml:space="preserve">  1.2MI W of I-275/I-4 INT   </t>
  </si>
  <si>
    <t xml:space="preserve">  1.7 MI NORTH OF US-92      </t>
  </si>
  <si>
    <t xml:space="preserve">  1MI W of EISENHOWER BLVD   </t>
  </si>
  <si>
    <t xml:space="preserve">  1.7 MILES S OF SR-60       </t>
  </si>
  <si>
    <t xml:space="preserve">  2.0 MILE W OF SR-618       </t>
  </si>
  <si>
    <t xml:space="preserve">  4.8MI E OF MCMULLEN BOOTH  </t>
  </si>
  <si>
    <t xml:space="preserve">  BETWEEN 19TH &amp; BAYSHORE    </t>
  </si>
  <si>
    <t xml:space="preserve">  BTWN BAYSHORE &amp; 19TH       </t>
  </si>
  <si>
    <t xml:space="preserve">  4.5MI SOUTH OF SR-674      </t>
  </si>
  <si>
    <t xml:space="preserve">  0.3 MI N OF GIBSONTON DR   </t>
  </si>
  <si>
    <t xml:space="preserve">  170FT. S. OF SR-60         </t>
  </si>
  <si>
    <t xml:space="preserve">  235FT. S. OF SR-60         </t>
  </si>
  <si>
    <t xml:space="preserve">  0.1MI SOUTH OF SR-60       </t>
  </si>
  <si>
    <t xml:space="preserve">  1.3 MILES WEST OF I-275    </t>
  </si>
  <si>
    <t xml:space="preserve">  0.7MI. N OF GIBSONTON DR.  </t>
  </si>
  <si>
    <t xml:space="preserve">  2.1 MILE W OF SR-618       </t>
  </si>
  <si>
    <t xml:space="preserve">  0.1MI S OF GANTRY STRUCTU  </t>
  </si>
  <si>
    <t xml:space="preserve">  60FT S OF SR-60XTOWN CONN  </t>
  </si>
  <si>
    <t xml:space="preserve">  1.2MI W/O ROCKY POINT DR.  </t>
  </si>
  <si>
    <t xml:space="preserve">  0.4 MI W OF BUS 41         </t>
  </si>
  <si>
    <t xml:space="preserve">  1.2MI WEST OF US-41        </t>
  </si>
  <si>
    <t xml:space="preserve">  0.5MI E OF RACETRACK RD    </t>
  </si>
  <si>
    <t xml:space="preserve">  1.5MI E OF RACE TRACK RD.  </t>
  </si>
  <si>
    <t xml:space="preserve">  0.3MI S OF SHELL PT. RD    </t>
  </si>
  <si>
    <t xml:space="preserve">  0.1MI S OFAPOLLO BCH BLVD  </t>
  </si>
  <si>
    <t xml:space="preserve">  AT BAYSHORE BLVD           </t>
  </si>
  <si>
    <t xml:space="preserve">  DOWNTOWN TAMPA             </t>
  </si>
  <si>
    <t xml:space="preserve">  COLUMBUS AT HILL. RIVER    </t>
  </si>
  <si>
    <t xml:space="preserve">  0.5 MI. S OF COLUMBUS DR.  </t>
  </si>
  <si>
    <t xml:space="preserve">  0.3MI W OF BUS 41 FL AVE   </t>
  </si>
  <si>
    <t xml:space="preserve">  BRIDGE OFF DAVIS ISLAND    </t>
  </si>
  <si>
    <t xml:space="preserve">  328FT W OF CULBREATH ISLE  </t>
  </si>
  <si>
    <t xml:space="preserve">  At Bayshore-Davis Island   </t>
  </si>
  <si>
    <t xml:space="preserve">  0.1MI W OF WESTSHORE BLVD  </t>
  </si>
  <si>
    <t xml:space="preserve">  0.2MI S OF CHANNELSIDE DR  </t>
  </si>
  <si>
    <t xml:space="preserve">  4.1 MI WEST OF I-75        </t>
  </si>
  <si>
    <t xml:space="preserve">  2.3MI SOUTH OF SR-78       </t>
  </si>
  <si>
    <t xml:space="preserve">  6.5mi. NW OF US 41         </t>
  </si>
  <si>
    <t xml:space="preserve">  4.5 Mi. W of US-41         </t>
  </si>
  <si>
    <t xml:space="preserve">  8.1 MI NW OF US-41         </t>
  </si>
  <si>
    <t xml:space="preserve">  0.2 MILE N/O SR-80         </t>
  </si>
  <si>
    <t xml:space="preserve">  7.4MI SOUTH OF SR-78       </t>
  </si>
  <si>
    <t xml:space="preserve">  1MI  N OF SR 80            </t>
  </si>
  <si>
    <t xml:space="preserve">  1 Mi. S of SR-78           </t>
  </si>
  <si>
    <t xml:space="preserve">  1.0MI SOUTH OF SR-78       </t>
  </si>
  <si>
    <t xml:space="preserve">  0.6MI NORTH OF SR-80       </t>
  </si>
  <si>
    <t xml:space="preserve">  0.5MI N of SR-865          </t>
  </si>
  <si>
    <t xml:space="preserve">  SR-865 AT FT MYERS BEACH   </t>
  </si>
  <si>
    <t xml:space="preserve">  2.1 MI South of CR-869     </t>
  </si>
  <si>
    <t xml:space="preserve">  0.1Mi. S of SR-78          </t>
  </si>
  <si>
    <t xml:space="preserve">  0.19MI E of I 75           </t>
  </si>
  <si>
    <t xml:space="preserve">  0.8 MI E OF CR-767         </t>
  </si>
  <si>
    <t xml:space="preserve">  0.1 mi. N/O SR 865         </t>
  </si>
  <si>
    <t xml:space="preserve">  6.7 MI N OF CR-78          </t>
  </si>
  <si>
    <t xml:space="preserve">  0.25MI N/O CORKSCREW RD    </t>
  </si>
  <si>
    <t xml:space="preserve">  650FT NORTH OF SR-80       </t>
  </si>
  <si>
    <t xml:space="preserve">  0.3MI E OF US-41 (SR-45)   </t>
  </si>
  <si>
    <t xml:space="preserve">  0.2 MI S of GOODWIN ST     </t>
  </si>
  <si>
    <t xml:space="preserve">  0.2 MI N of CORKSCREW RD   </t>
  </si>
  <si>
    <t xml:space="preserve">  1.0MI S/O HANCOCK BR PKY   </t>
  </si>
  <si>
    <t xml:space="preserve">  0.8 MI WEST OF US-41       </t>
  </si>
  <si>
    <t xml:space="preserve">  0.2MI EAST OF SR-45A       </t>
  </si>
  <si>
    <t xml:space="preserve">  0.3Mi S ORANGE RIVR BLVD   </t>
  </si>
  <si>
    <t xml:space="preserve">  0.2 MI W OF BUCKINGHAM RD  </t>
  </si>
  <si>
    <t xml:space="preserve">  0.7 MI E OF DEL PRADO      </t>
  </si>
  <si>
    <t xml:space="preserve">  0.7MI E OF DEL PRADO BLVD  </t>
  </si>
  <si>
    <t xml:space="preserve">  10MI N/O SANIBEL CAUSWAY   </t>
  </si>
  <si>
    <t xml:space="preserve">  0.7MI NORTH OF CR 865      </t>
  </si>
  <si>
    <t xml:space="preserve">  3.0MI WEST OF US-41        </t>
  </si>
  <si>
    <t xml:space="preserve">  0.1MI N/O HANCOCK BR PKWY  </t>
  </si>
  <si>
    <t xml:space="preserve">  3RD STRUCT S OF TOLL PLAZ  </t>
  </si>
  <si>
    <t xml:space="preserve">  2ND STRUC S OF TOLL PLAZA  </t>
  </si>
  <si>
    <t xml:space="preserve">  1ST STRUC S OF TOLL PLAZA  </t>
  </si>
  <si>
    <t xml:space="preserve">  0.1MI E OF MIDPOINT TOLL   </t>
  </si>
  <si>
    <t xml:space="preserve">  0.1MI S of ELDORADO PKWY   </t>
  </si>
  <si>
    <t xml:space="preserve">  0.1MI S OF ELDORADO PKWY   </t>
  </si>
  <si>
    <t xml:space="preserve">  150FT W OF SHELBY PKWY     </t>
  </si>
  <si>
    <t xml:space="preserve">  100FT E of SANTA BARBARA   </t>
  </si>
  <si>
    <t xml:space="preserve">  0.1 MI E OF LINDGREN BLV   </t>
  </si>
  <si>
    <t xml:space="preserve">  0.5M W OF TARPON BAY RD    </t>
  </si>
  <si>
    <t xml:space="preserve">  0.1 mi. E BRADENTON BEACH  </t>
  </si>
  <si>
    <t xml:space="preserve">  3.2 MI. WEST OF US-41      </t>
  </si>
  <si>
    <t xml:space="preserve">  1.4 MI N OF US-41          </t>
  </si>
  <si>
    <t xml:space="preserve">  0.6 MI NORTH OF SR-64      </t>
  </si>
  <si>
    <t xml:space="preserve">  0.7MI EAST OF SR-789       </t>
  </si>
  <si>
    <t xml:space="preserve">  1.7MI SOUTH OF SR 684      </t>
  </si>
  <si>
    <t xml:space="preserve">  0.3MI. WEST OF BUS US-41   </t>
  </si>
  <si>
    <t xml:space="preserve">  800FT SOTUH OF BAY DR      </t>
  </si>
  <si>
    <t xml:space="preserve">  2.5MI SOUTH OF US-301      </t>
  </si>
  <si>
    <t xml:space="preserve">  2.5MI. SOUTH OF US-301     </t>
  </si>
  <si>
    <t xml:space="preserve">  3.5 MI NORTH OF SR-64      </t>
  </si>
  <si>
    <t xml:space="preserve">  0.6MI W OF US-41           </t>
  </si>
  <si>
    <t xml:space="preserve">  0.1 MI N OF SR-64          </t>
  </si>
  <si>
    <t xml:space="preserve">  3.0 MI. WEST OF I-75       </t>
  </si>
  <si>
    <t xml:space="preserve">  5.7 MI W OF US-41          </t>
  </si>
  <si>
    <t xml:space="preserve">  5.0 MI. WEST OF BUS-41     </t>
  </si>
  <si>
    <t xml:space="preserve">  0.1MI W OF NW 59TH STREET  </t>
  </si>
  <si>
    <t xml:space="preserve">  0.1 MI. E OF NW 59TH ST    </t>
  </si>
  <si>
    <t xml:space="preserve">  3.1MI S OF US-301          </t>
  </si>
  <si>
    <t xml:space="preserve">  0.5MI W OF BUS US 41       </t>
  </si>
  <si>
    <t xml:space="preserve">  0.3MI EAST OF MARINA DR.   </t>
  </si>
  <si>
    <t xml:space="preserve">  3.7MILES NORTH OF CR 54    </t>
  </si>
  <si>
    <t xml:space="preserve">  0.3 MILE EAST OF US-19     </t>
  </si>
  <si>
    <t xml:space="preserve">  1.7MI NORTH OF SR-54       </t>
  </si>
  <si>
    <t xml:space="preserve">  1.9 MI NORTH OF US-19      </t>
  </si>
  <si>
    <t xml:space="preserve">  1.0 MI WEST OF US-19       </t>
  </si>
  <si>
    <t xml:space="preserve">  2.6MI W OF SR-693          </t>
  </si>
  <si>
    <t xml:space="preserve">  1.0MI NORTH OF CR-582      </t>
  </si>
  <si>
    <t xml:space="preserve">  0.5MI E/O SR-699 (GULF BD  </t>
  </si>
  <si>
    <t xml:space="preserve">  1.9mi. S/O Central Avenue  </t>
  </si>
  <si>
    <t xml:space="preserve">  1.4MI N/O SUNSHINE SKYWAY  </t>
  </si>
  <si>
    <t xml:space="preserve">  1.2MI. WEST OF US-19       </t>
  </si>
  <si>
    <t xml:space="preserve">  0.8 MI. N OF SR-699        </t>
  </si>
  <si>
    <t xml:space="preserve">  300FT NW OF 49TH ST JCT    </t>
  </si>
  <si>
    <t xml:space="preserve">  1.5MI W OF ALT US 19       </t>
  </si>
  <si>
    <t xml:space="preserve">  2.6 MI. W OF SR-693        </t>
  </si>
  <si>
    <t xml:space="preserve">  2.3 MI W OF SR-60          </t>
  </si>
  <si>
    <t xml:space="preserve">  0.3 MILE E OF SR 699       </t>
  </si>
  <si>
    <t xml:space="preserve">  0.2 MILE NE OF SR 699      </t>
  </si>
  <si>
    <t xml:space="preserve">  0.5MI E OF PASADENA AVE    </t>
  </si>
  <si>
    <t xml:space="preserve">  1.6 MILE N OF SR-590       </t>
  </si>
  <si>
    <t xml:space="preserve">  0.3MI SOUTH OF SR-679      </t>
  </si>
  <si>
    <t xml:space="preserve">  0.3 MILE SOUTH OF SR-679   </t>
  </si>
  <si>
    <t xml:space="preserve">  5.5MI N OF US-41           </t>
  </si>
  <si>
    <t xml:space="preserve">  1.5MI. WEST OF US-19       </t>
  </si>
  <si>
    <t xml:space="preserve">  3.1 MI EAST OF US-19       </t>
  </si>
  <si>
    <t xml:space="preserve">  3.1MI EAST OF US-19        </t>
  </si>
  <si>
    <t xml:space="preserve">  2.3MI WEST OF SR-60        </t>
  </si>
  <si>
    <t xml:space="preserve">  1.7MI SOUTH OF SR-682      </t>
  </si>
  <si>
    <t xml:space="preserve">  1.7 MI SOUTH OF SR-682     </t>
  </si>
  <si>
    <t xml:space="preserve">  1 MILE S OF CENTRAL AVE    </t>
  </si>
  <si>
    <t xml:space="preserve">  3.3MI W OF US-19           </t>
  </si>
  <si>
    <t xml:space="preserve">  0.3MI E/O SR-699           </t>
  </si>
  <si>
    <t xml:space="preserve">  1.25 MI N OF TARPON AVE.   </t>
  </si>
  <si>
    <t xml:space="preserve">  4.5MI SOUTH OF SR-682      </t>
  </si>
  <si>
    <t xml:space="preserve">  0.3MI W OF US-19A/SR-595   </t>
  </si>
  <si>
    <t xml:space="preserve">  1.7MI S/O SR-666           </t>
  </si>
  <si>
    <t xml:space="preserve">  1.7MI SOUTH OF SR-666      </t>
  </si>
  <si>
    <t xml:space="preserve">  0.7MI EAST OF US-19        </t>
  </si>
  <si>
    <t xml:space="preserve">  1.4MI SOUTH OF SR-60       </t>
  </si>
  <si>
    <t xml:space="preserve">  1.4 MI N OF SR-686         </t>
  </si>
  <si>
    <t xml:space="preserve">  1.5Mi. WEST OF US-19       </t>
  </si>
  <si>
    <t xml:space="preserve">  0.4 MI W/O GRAND BLVD      </t>
  </si>
  <si>
    <t xml:space="preserve">  0.25MI S OF WESTWINDS DR   </t>
  </si>
  <si>
    <t xml:space="preserve">  0.7 MI S OF CR-576         </t>
  </si>
  <si>
    <t xml:space="preserve">  0.7MI S OF BELLEAIR RD     </t>
  </si>
  <si>
    <t xml:space="preserve">  BETWEEN SR-686 &amp; SR-60     </t>
  </si>
  <si>
    <t xml:space="preserve">  BETWEEN SR-686 AND SR-60   </t>
  </si>
  <si>
    <t xml:space="preserve">  0.2MI E OF GULF BLV/CR699  </t>
  </si>
  <si>
    <t xml:space="preserve">  0.1 MILE E OF GULF BLVD    </t>
  </si>
  <si>
    <t xml:space="preserve">  0.4MI WEST OF US-19        </t>
  </si>
  <si>
    <t xml:space="preserve">  1.0 Mi East of US-92       </t>
  </si>
  <si>
    <t xml:space="preserve">  0.3MI W OF SR-679          </t>
  </si>
  <si>
    <t xml:space="preserve">  0.1MI E OF BAYWAY CR-679   </t>
  </si>
  <si>
    <t xml:space="preserve">  1.0 MILE SOUTH OF SR 60    </t>
  </si>
  <si>
    <t xml:space="preserve">  0.5MI E OF SR-699 GULF BL  </t>
  </si>
  <si>
    <t xml:space="preserve">  .2MI S OF PINELLAS BAYWAY  </t>
  </si>
  <si>
    <t xml:space="preserve">  1.1 MI E OF 1ST ST. NORTH  </t>
  </si>
  <si>
    <t xml:space="preserve">  AT BAYSHORE DR.            </t>
  </si>
  <si>
    <t xml:space="preserve">  0.6MI S OF CONNECTICUT AV  </t>
  </si>
  <si>
    <t xml:space="preserve">  AT COFFEE POT BLVD.        </t>
  </si>
  <si>
    <t xml:space="preserve">  0.2MI EAST OF 6TH ST. SO.  </t>
  </si>
  <si>
    <t xml:space="preserve">  0.3MI EAST OF 6TH ST. S    </t>
  </si>
  <si>
    <t xml:space="preserve">  0.5MI S OF CENTRAL AVE.    </t>
  </si>
  <si>
    <t xml:space="preserve">  0.1 MI W OF LEELAND ST     </t>
  </si>
  <si>
    <t xml:space="preserve">  0.3MI EAST OF SR-699       </t>
  </si>
  <si>
    <t xml:space="preserve">  0.5MI SOUTH OF CR-693      </t>
  </si>
  <si>
    <t xml:space="preserve">  0.25MI NORTH OF GULF RD.   </t>
  </si>
  <si>
    <t xml:space="preserve">  0.1MI S OF MLK JR DR       </t>
  </si>
  <si>
    <t xml:space="preserve">  1.0 MI E/O GULF BLVD.      </t>
  </si>
  <si>
    <t xml:space="preserve">  0.16MI E OF CR-699 (GULF   </t>
  </si>
  <si>
    <t xml:space="preserve">  0.7 MI EAST OF US-17       </t>
  </si>
  <si>
    <t xml:space="preserve">  1.0MI E OF SCHOOL BUS RD   </t>
  </si>
  <si>
    <t xml:space="preserve">  0.5MI S OF US-301          </t>
  </si>
  <si>
    <t xml:space="preserve">  0.3MI EAST OF US-41        </t>
  </si>
  <si>
    <t xml:space="preserve">  1.0 MI W/O US-41           </t>
  </si>
  <si>
    <t xml:space="preserve">  1.6MI W/O SR-776           </t>
  </si>
  <si>
    <t xml:space="preserve">  3.1 MI WEST OF US-41       </t>
  </si>
  <si>
    <t xml:space="preserve">  1.73 MI  W OF US-41        </t>
  </si>
  <si>
    <t xml:space="preserve">  0.6MI W of US 41           </t>
  </si>
  <si>
    <t xml:space="preserve">  0.6MI WEST OF US 41        </t>
  </si>
  <si>
    <t xml:space="preserve">  0.5 MI EAST OF US-41       </t>
  </si>
  <si>
    <t xml:space="preserve">  1.4MI N OF SUMTER BLVD     </t>
  </si>
  <si>
    <t xml:space="preserve">  1.1 Mi N of SR-762         </t>
  </si>
  <si>
    <t xml:space="preserve">  0.6MI S OF RIVER RD.       </t>
  </si>
  <si>
    <t xml:space="preserve">  0.5MI S OF RIVER ROAD      </t>
  </si>
  <si>
    <t xml:space="preserve">  0.5MI S OF RIVER RD        </t>
  </si>
  <si>
    <t xml:space="preserve">  0.75 MI S OF NEW PASS      </t>
  </si>
  <si>
    <t xml:space="preserve">  0.5MI E OF SR-777          </t>
  </si>
  <si>
    <t xml:space="preserve">  0.75MI SOUTH OF NEW PASS   </t>
  </si>
  <si>
    <t xml:space="preserve">  0.3MI N OF BUS US-41       </t>
  </si>
  <si>
    <t xml:space="preserve">  1/4MI E/O LONGBOAT CLUB D  </t>
  </si>
  <si>
    <t xml:space="preserve">  1.0MI NORTH of SR-72       </t>
  </si>
  <si>
    <t xml:space="preserve">  1.1MI N OF SR-72           </t>
  </si>
  <si>
    <t xml:space="preserve">  1.2MI NORTH OF SR-72       </t>
  </si>
  <si>
    <t xml:space="preserve">  0.4MI NW OF US 41 JCT.     </t>
  </si>
  <si>
    <t xml:space="preserve">  0.4MI NW OF US 41 JUNCT.   </t>
  </si>
  <si>
    <t xml:space="preserve">  0.1MI N/O VENICE AVE       </t>
  </si>
  <si>
    <t xml:space="preserve">  0.8 MI. N OF US BUS 41     </t>
  </si>
  <si>
    <t xml:space="preserve">  1.0 MI N OF BUS US 41      </t>
  </si>
  <si>
    <t xml:space="preserve">  0.5 MI W OF US-41 (SR-45)  </t>
  </si>
  <si>
    <t xml:space="preserve">  3.3 MI S OF SR-681         </t>
  </si>
  <si>
    <t xml:space="preserve">  1.0MI N OF SR-780          </t>
  </si>
  <si>
    <t xml:space="preserve">  0.5MI W OF US 41           </t>
  </si>
  <si>
    <t xml:space="preserve">  0.6 MI E OF US-41          </t>
  </si>
  <si>
    <t xml:space="preserve">  0.1MI W OF ALBEE FARM RD.  </t>
  </si>
  <si>
    <t xml:space="preserve">  0.1MI S OF LAUREL RD E     </t>
  </si>
  <si>
    <t xml:space="preserve">  2.0MI E OF JACARANDA BLVD  </t>
  </si>
  <si>
    <t xml:space="preserve">  0.2 MI S OF ST ARMAND CIR  </t>
  </si>
  <si>
    <t xml:space="preserve">  0.1MI SOUTH OF US-41       </t>
  </si>
  <si>
    <t xml:space="preserve">  0.1 MI SOUTH OF US-41      </t>
  </si>
  <si>
    <t xml:space="preserve">  SR-44-Withlacoochee R.     </t>
  </si>
  <si>
    <t xml:space="preserve">  8.0 Miles West of  I-75    </t>
  </si>
  <si>
    <t xml:space="preserve">  Hernando Co. Line          </t>
  </si>
  <si>
    <t xml:space="preserve">  FANNING SPRINGS            </t>
  </si>
  <si>
    <t xml:space="preserve">  3 MI WEST OF US 129        </t>
  </si>
  <si>
    <t xml:space="preserve">  3 MI. N. OF MAYO           </t>
  </si>
  <si>
    <t xml:space="preserve">  CITY OF BRANFORD           </t>
  </si>
  <si>
    <t xml:space="preserve">  0.1 MI SOUTH OF 1ST ST     </t>
  </si>
  <si>
    <t xml:space="preserve">  8.8 MI. N. OF SR-24        </t>
  </si>
  <si>
    <t xml:space="preserve">  AT ELLAVILLE               </t>
  </si>
  <si>
    <t xml:space="preserve">  0.1 MILE NORTH OF CR 358   </t>
  </si>
  <si>
    <t xml:space="preserve">  TAYLOR CO. LINE            </t>
  </si>
  <si>
    <t xml:space="preserve">  4.7 MI. WEST OF US-441     </t>
  </si>
  <si>
    <t>27-00-41.84N</t>
  </si>
  <si>
    <t>082-24-36.32W</t>
  </si>
  <si>
    <t>27-07-21.07N</t>
  </si>
  <si>
    <t>NBI 40 Navigation Horizontal Clearance (feet)</t>
  </si>
  <si>
    <t>NBI 39 Navigation Vertical Clearance (feet)</t>
  </si>
  <si>
    <t xml:space="preserve">  CR 250              </t>
  </si>
  <si>
    <t xml:space="preserve">  SUWANNEE RIVER OVERFLOW   </t>
  </si>
  <si>
    <t xml:space="preserve">  0.1 MI W OF SUWANNEE RVR   </t>
  </si>
  <si>
    <t>County Highway Agency</t>
  </si>
  <si>
    <t xml:space="preserve">  CR 765              </t>
  </si>
  <si>
    <t xml:space="preserve">  0.2 MI S OF US 41          </t>
  </si>
  <si>
    <t xml:space="preserve">  CR765A (TAYLOR RD)  </t>
  </si>
  <si>
    <t xml:space="preserve">  0.1MI N OF JONES LOOP      </t>
  </si>
  <si>
    <t xml:space="preserve">  Boca Ciega Bay            </t>
  </si>
  <si>
    <t xml:space="preserve">  1.2 Miles S of SR-682      </t>
  </si>
  <si>
    <t>State Highway Agency</t>
  </si>
  <si>
    <t>NBI 8                              Structure                            Number</t>
  </si>
  <si>
    <t>NBI 1                            State</t>
  </si>
  <si>
    <t>NBI 22                                                              Owner Agency</t>
  </si>
  <si>
    <t>NBI 27                                       Year Built</t>
  </si>
  <si>
    <t>BRIDGE CODE for kmz</t>
  </si>
  <si>
    <t>Ped</t>
  </si>
  <si>
    <t>Pipe</t>
  </si>
  <si>
    <t>Column1</t>
  </si>
  <si>
    <t>082-40-00.41W</t>
  </si>
  <si>
    <t>27-47-04.22N</t>
  </si>
  <si>
    <t>26-58-44.89N</t>
  </si>
  <si>
    <t>081-58-25.51W</t>
  </si>
  <si>
    <t>082-03-00.15W</t>
  </si>
  <si>
    <t xml:space="preserve">  US-301/MANATEE RIVER      </t>
  </si>
  <si>
    <t>081-52-00.81W</t>
  </si>
  <si>
    <t>CR 78 PINE ISLD RD</t>
  </si>
  <si>
    <t>MATLACHA PASS</t>
  </si>
  <si>
    <t>1.9 MI W OF CR 765</t>
  </si>
  <si>
    <t>082-04-04.27W</t>
  </si>
  <si>
    <t>082-02-04.57W</t>
  </si>
  <si>
    <t xml:space="preserve">2082 </t>
  </si>
  <si>
    <t>2082</t>
  </si>
  <si>
    <t>28.54</t>
  </si>
  <si>
    <t>Marion</t>
  </si>
  <si>
    <t>St Petersburg *</t>
  </si>
  <si>
    <t>29-02-42.54N</t>
  </si>
  <si>
    <t>082-27-51.56W</t>
  </si>
  <si>
    <t>DATE VERIFIED</t>
  </si>
  <si>
    <t>VERIFIER MEMBER NUMBER</t>
  </si>
  <si>
    <t>DISCREPANCY</t>
  </si>
  <si>
    <t xml:space="preserve">3348 </t>
  </si>
  <si>
    <t>Harbour Drive Bridge</t>
  </si>
  <si>
    <t>3348</t>
  </si>
  <si>
    <t xml:space="preserve">  HARBOUR DRIVE       </t>
  </si>
  <si>
    <t>Moorings Bay (Inner Doctors Bay)</t>
  </si>
  <si>
    <t xml:space="preserve">  0.8MI WEST OF US-41        </t>
  </si>
  <si>
    <t>Key West</t>
  </si>
  <si>
    <t>46.58</t>
  </si>
  <si>
    <t>14.87</t>
  </si>
  <si>
    <t>26-10-50.74N</t>
  </si>
  <si>
    <t>081-48-43.30W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</si>
</sst>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#,##0.00000"/>
    <numFmt numFmtId="166" formatCode="mm/dd/yy;@"/>
    <numFmt numFmtId="167" formatCode="0_);\(0\)"/>
  </numFmts>
  <fonts count="10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66FF99"/>
        <bgColor theme="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theme="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A6A6A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7" fillId="4" borderId="10" xfId="0" applyNumberFormat="1" applyFont="1" applyFill="1" applyBorder="1" applyAlignment="1">
      <alignment horizontal="center" vertical="center" wrapText="1"/>
    </xf>
    <xf numFmtId="165" fontId="2" fillId="8" borderId="10" xfId="0" applyNumberFormat="1" applyFont="1" applyFill="1" applyBorder="1" applyAlignment="1">
      <alignment horizontal="center" vertical="center" wrapText="1"/>
    </xf>
    <xf numFmtId="1" fontId="2" fillId="8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9" fillId="9" borderId="1" xfId="0" applyNumberFormat="1" applyFont="1" applyFill="1" applyBorder="1" applyAlignment="1">
      <alignment horizontal="center" vertical="center" wrapText="1"/>
    </xf>
    <xf numFmtId="37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7" fontId="4" fillId="0" borderId="1" xfId="0" applyNumberFormat="1" applyFont="1" applyBorder="1" applyAlignment="1">
      <alignment horizontal="center"/>
    </xf>
    <xf numFmtId="37" fontId="4" fillId="0" borderId="8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41"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5" formatCode="#,##0_);\(#,##0\)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colors>
    <mruColors>
      <color rgb="FF0000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CG%20Bridge%20List%20Sector%20Key%20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 Key West"/>
      <sheetName val="Bridges WITH Navaids"/>
      <sheetName val="Bridges NO Navaids"/>
      <sheetName val="USCG Bridge List Sector Key Wes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774A1-7BAC-4CDE-A8D8-7286DE04BD48}" name="Table1" displayName="Table1" ref="A1:AN464" totalsRowShown="0" headerRowDxfId="140" dataDxfId="138" headerRowBorderDxfId="139" tableBorderDxfId="137" totalsRowBorderDxfId="136">
  <autoFilter ref="A1:AN464" xr:uid="{3AF774A1-7BAC-4CDE-A8D8-7286DE04BD48}"/>
  <sortState xmlns:xlrd2="http://schemas.microsoft.com/office/spreadsheetml/2017/richdata2" ref="A2:AN464">
    <sortCondition ref="AB1:AB464"/>
  </sortState>
  <tableColumns count="40">
    <tableColumn id="1" xr3:uid="{F648C1EF-D01E-4190-98EA-3016E3A31DEC}" name="Latitude" dataDxfId="135"/>
    <tableColumn id="2" xr3:uid="{43A9AB38-E54F-4A0B-9201-8F578D5BDA2E}" name="Longitude" dataDxfId="134"/>
    <tableColumn id="3" xr3:uid="{C59EED29-48C2-4CC3-9A80-0EA2833998E6}" name="Name" dataDxfId="133"/>
    <tableColumn id="4" xr3:uid="{9E9FE4B3-CBED-4B4A-9576-65AB3041902B}" name="Description" dataDxfId="132"/>
    <tableColumn id="5" xr3:uid="{3ECD1759-BDB1-4CBD-981B-B9FDF8044AE1}" name="District 7 Bridge File Number" dataDxfId="131"/>
    <tableColumn id="6" xr3:uid="{B63B3CDD-A4B9-477D-946A-27A52A6AE977}" name="District 7 Bridge File Ext" dataDxfId="130"/>
    <tableColumn id="7" xr3:uid="{8E96E9B3-C8E3-4E7E-AE02-7F9B22C3BDEA}" name="Direction (Mulitple Structures)" dataDxfId="129"/>
    <tableColumn id="8" xr3:uid="{E2EA7AD0-3A1A-47B5-B967-DA9583026EC6}" name="Note on Status" dataDxfId="128"/>
    <tableColumn id="38" xr3:uid="{10605523-75AF-4CE4-8FA7-812B64227E7E}" name="DATE VERIFIED" dataDxfId="127"/>
    <tableColumn id="39" xr3:uid="{9586DCCA-32CD-4324-A6FA-D89F490FA0B7}" name="VERIFIER MEMBER NUMBER" dataDxfId="126"/>
    <tableColumn id="40" xr3:uid="{867DCA4D-767C-4981-B40F-C39D7EC2E242}" name="DISCREPANCY" dataDxfId="125"/>
    <tableColumn id="9" xr3:uid="{1F2A4A72-1240-408E-9389-1CD9E61BB46B}" name="NBI 8                              Structure                            Number" dataDxfId="124"/>
    <tableColumn id="10" xr3:uid="{4017729A-02E5-4FED-B3C5-DF5F980B7D7A}" name="NBI 38 Navigation Control" dataDxfId="123"/>
    <tableColumn id="11" xr3:uid="{89C79BE8-DE77-4BC1-B862-B94EF091B33F}" name="CG Bridge Official Name" dataDxfId="122"/>
    <tableColumn id="12" xr3:uid="{4070A821-86DF-468F-8AE7-744EE43DCB23}" name="CG Bridge Local Name" dataDxfId="121"/>
    <tableColumn id="13" xr3:uid="{48E0DE2E-DBDF-4BAE-AD90-9B461BAB0D24}" name="NBI 7 Facility Carried" dataDxfId="120"/>
    <tableColumn id="14" xr3:uid="{096950BA-AE49-4CAD-A193-F1E19E26736C}" name="CG Bridge Waterway" dataDxfId="119"/>
    <tableColumn id="15" xr3:uid="{287395E6-0546-4535-AE89-60C566A1A66C}" name="CG Mile Marker" dataDxfId="118"/>
    <tableColumn id="16" xr3:uid="{40F06683-486A-46B2-8744-B77A91B51158}" name="NBI 6A Features Intersected" dataDxfId="117"/>
    <tableColumn id="17" xr3:uid="{A32F9AE3-F71C-490E-BFCD-FFCDE56B1E91}" name="CG State" dataDxfId="116"/>
    <tableColumn id="18" xr3:uid="{01C4312D-2286-48CD-A4A4-9CE7F1329662}" name="NBI 1                            State" dataDxfId="115"/>
    <tableColumn id="19" xr3:uid="{6E5086F3-337B-47B9-AE8E-85332CF7972A}" name="CG County" dataDxfId="114"/>
    <tableColumn id="20" xr3:uid="{8894708A-AAD0-4BAF-9F93-01695C1BA041}" name="NBI 3 County" dataDxfId="113"/>
    <tableColumn id="21" xr3:uid="{DF908006-BEB8-4670-94A5-ED0AC0C96CAD}" name="NBI 9 Narrative Description of Location" dataDxfId="112"/>
    <tableColumn id="22" xr3:uid="{0C451D29-2A1F-4F1C-971E-5E2428B3F023}" name="CG Bridge Type" dataDxfId="111"/>
    <tableColumn id="23" xr3:uid="{4D81EB75-F0D2-4A4E-A19B-B24F0B3A24E1}" name="CG Traffic Type" dataDxfId="110"/>
    <tableColumn id="24" xr3:uid="{18477F6D-DB60-406F-8E77-867A4F577EA5}" name="NBI 42A Service on Bridge" dataDxfId="109"/>
    <tableColumn id="25" xr3:uid="{8B8CD05D-A007-4BF6-8E2F-3566A3625759}" name="RESPONSIBLE COAST GUARD SECTOR" dataDxfId="108"/>
    <tableColumn id="26" xr3:uid="{87FA1694-691B-432C-96F7-EDA4CB50C21D}" name="CG Horizontal Clearance (feet)" dataDxfId="107"/>
    <tableColumn id="27" xr3:uid="{6DA77BF0-463D-4DA1-93B8-532759A8366A}" name="NBI 40 Navigation Horizontal Clearance (feet)" dataDxfId="106"/>
    <tableColumn id="28" xr3:uid="{DDAB0CDD-DE23-448B-B877-8BB15430ADAD}" name="CG MHW Vertical Clearance (feet)" dataDxfId="105"/>
    <tableColumn id="29" xr3:uid="{2DDE63E9-6EC5-4B37-9C74-CDA0C196480A}" name="CG NHW Vertical Clearance (feet)" dataDxfId="104"/>
    <tableColumn id="30" xr3:uid="{56AE5867-CA90-45CB-AECE-84326B1B75FD}" name="NBI 39 Navigation Vertical Clearance (feet)" dataDxfId="103"/>
    <tableColumn id="31" xr3:uid="{AC3E74D0-027E-458E-93CF-C2429EF8DCAD}" name="CG Bridge Owner" dataDxfId="102"/>
    <tableColumn id="32" xr3:uid="{59BA2E63-28A4-4777-9564-9F9FD3884A59}" name="NBI 22                                                              Owner Agency" dataDxfId="101"/>
    <tableColumn id="33" xr3:uid="{D96B10F6-95AD-4B39-AAF0-2739ECBE7A1D}" name="NBI 27                                       Year Built" dataDxfId="100"/>
    <tableColumn id="34" xr3:uid="{E75CF160-3812-4A15-B40C-21E1D6B98FFC}" name="Latitude Located" dataDxfId="99"/>
    <tableColumn id="35" xr3:uid="{D97FEA3B-D54F-4FC4-9570-1AE1E4372DEA}" name="Longitude Located" dataDxfId="98"/>
    <tableColumn id="36" xr3:uid="{62EE3B0C-B3E9-46D7-921E-502AA5F03716}" name="NBI 16            Decimal Latitude" dataDxfId="97"/>
    <tableColumn id="37" xr3:uid="{BE8E9DD5-4052-4EC1-B288-76D1B6BEFA7E}" name="NBI 17            Decimal Longitude" dataDxfId="9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C8EA7-F848-44C1-99FE-0B1ABC01E334}" name="Table13" displayName="Table13" ref="A1:AQ147" totalsRowShown="0" headerRowDxfId="95" dataDxfId="93" headerRowBorderDxfId="94" tableBorderDxfId="92" totalsRowBorderDxfId="91">
  <autoFilter ref="A1:AQ147" xr:uid="{3AF774A1-7BAC-4CDE-A8D8-7286DE04BD48}"/>
  <sortState xmlns:xlrd2="http://schemas.microsoft.com/office/spreadsheetml/2017/richdata2" ref="A2:AK147">
    <sortCondition ref="J2:J147"/>
  </sortState>
  <tableColumns count="43">
    <tableColumn id="1" xr3:uid="{F3AD3D5C-411B-47A2-97BB-B3574191E008}" name="Latitude" dataDxfId="90"/>
    <tableColumn id="2" xr3:uid="{68A31634-8F8D-45B6-9842-C6A630665F7A}" name="Longitude" dataDxfId="89"/>
    <tableColumn id="3" xr3:uid="{85CDF1E9-E5D2-4669-B3BC-959F656B201E}" name="Name" dataDxfId="88"/>
    <tableColumn id="4" xr3:uid="{962437CB-3601-43C8-A0A9-55F6A1105A13}" name="Description" dataDxfId="87"/>
    <tableColumn id="5" xr3:uid="{3F47ED70-FBBE-4951-A89A-2D52DFAD7F56}" name="District 7 Bridge File Number" dataDxfId="86"/>
    <tableColumn id="6" xr3:uid="{DEE679EB-0868-474F-B7B0-6AC9C3854E7A}" name="District 7 Bridge File Ext" dataDxfId="85"/>
    <tableColumn id="7" xr3:uid="{7A55D706-B51F-4082-A98D-2139F64167A6}" name="Direction (Mulitple Structures)" dataDxfId="84"/>
    <tableColumn id="8" xr3:uid="{F3819ECB-D87C-4534-ADD8-091086A3F2F4}" name="Note on Status" dataDxfId="83"/>
    <tableColumn id="9" xr3:uid="{DC6ED281-FB16-4E35-9560-9A5204CE5BF1}" name="NBI 8                              Structure                            Number" dataDxfId="82"/>
    <tableColumn id="10" xr3:uid="{E5C8A48C-F974-4C49-9437-E711521C8708}" name="NBI 38 Navigation Control" dataDxfId="81"/>
    <tableColumn id="11" xr3:uid="{F9934086-5C6B-47DA-9C6B-B975CA6BFC32}" name="CG Bridge Official Name" dataDxfId="80"/>
    <tableColumn id="12" xr3:uid="{64ED03D3-C987-4EE4-B99E-816F22153CA9}" name="CG Bridge Local Name" dataDxfId="79"/>
    <tableColumn id="13" xr3:uid="{28A958AC-E77D-4FDA-B5DB-20A05E39292D}" name="NBI 7 Facility Carried" dataDxfId="78"/>
    <tableColumn id="14" xr3:uid="{D08D40FB-CBB2-44B3-A958-E0FFC94B57AE}" name="CG Bridge Waterway" dataDxfId="77"/>
    <tableColumn id="15" xr3:uid="{E8145BF7-EAB6-4322-B709-ED58042C82FC}" name="CG Mile Marker" dataDxfId="76"/>
    <tableColumn id="16" xr3:uid="{F7AEC651-9FFD-4FE4-A4FB-E1E5BC4F840A}" name="NBI 6A Features Intersected" dataDxfId="75"/>
    <tableColumn id="17" xr3:uid="{3E57CC12-9B13-4772-8FBA-2F9141698A7C}" name="CG State" dataDxfId="74"/>
    <tableColumn id="18" xr3:uid="{7A7445E6-23CA-4E48-BE17-4F2B8782329C}" name="NBI 1                            State" dataDxfId="73"/>
    <tableColumn id="19" xr3:uid="{368CBC98-57D0-4A5C-BC8F-3370FE4FEFBE}" name="CG County" dataDxfId="72"/>
    <tableColumn id="20" xr3:uid="{08A723DE-FB03-4D60-BF61-659AB254588F}" name="NBI 3 County" dataDxfId="71"/>
    <tableColumn id="21" xr3:uid="{DE546D90-F186-4672-A9B1-66588C526D33}" name="NBI 9 Narrative Description of Location" dataDxfId="70"/>
    <tableColumn id="22" xr3:uid="{875622CC-F23C-4093-A372-E082A0C8AE3D}" name="CG Bridge Type" dataDxfId="69"/>
    <tableColumn id="23" xr3:uid="{D0E5D7D2-6DDF-412E-ADD1-7EE526EF7AA2}" name="CG Traffic Type" dataDxfId="68"/>
    <tableColumn id="24" xr3:uid="{37D65905-0652-4DB4-92EA-2A907127BC2E}" name="NBI 42A Service on Bridge" dataDxfId="67"/>
    <tableColumn id="25" xr3:uid="{BF9B4E0F-6CA4-4A56-902C-9030BBE73331}" name="RESPONSIBLE COAST GUARD SECTOR" dataDxfId="66"/>
    <tableColumn id="26" xr3:uid="{8E938E87-8E7A-4950-8026-BBF4BFE1EBF3}" name="CG Horizontal Clearance (feet)" dataDxfId="65"/>
    <tableColumn id="27" xr3:uid="{71272B43-63BB-4CD6-9E75-E9FA549D7523}" name="NBI 40 Navigation Horizontal Clearance (feet)" dataDxfId="64"/>
    <tableColumn id="28" xr3:uid="{1280C8C0-5CD9-47CD-9AFC-C84042E4179D}" name="CG MHW Vertical Clearance (feet)" dataDxfId="63"/>
    <tableColumn id="29" xr3:uid="{7C4BF830-9DE5-487F-B848-8ABE18B4AD61}" name="CG NHW Vertical Clearance (feet)" dataDxfId="62"/>
    <tableColumn id="30" xr3:uid="{DC44C611-7EC3-4CC5-B8C5-99C3C98EC6F4}" name="NBI 39 Navigation Vertical Clearance (feet)" dataDxfId="61"/>
    <tableColumn id="31" xr3:uid="{809ABA77-6B42-4491-B05A-1C6AFA7BC680}" name="CG Bridge Owner" dataDxfId="60"/>
    <tableColumn id="32" xr3:uid="{C3B46212-C40A-48C6-B657-0CA4A283490C}" name="NBI 22                                                              Owner Agency" dataDxfId="59"/>
    <tableColumn id="33" xr3:uid="{F46D8291-0007-4C81-95A2-14704D12F1E8}" name="NBI 27                                       Year Built" dataDxfId="58"/>
    <tableColumn id="34" xr3:uid="{6DEE62E1-6E9B-4F32-A4DD-5413FFA3F41A}" name="Latitude Located" dataDxfId="57"/>
    <tableColumn id="35" xr3:uid="{E4731D2B-01FB-436A-8080-F9A1B24B4293}" name="Longitude Located" dataDxfId="56"/>
    <tableColumn id="36" xr3:uid="{B3B10E8D-28A5-4D67-9574-5C66251BCC3B}" name="NBI 16            Decimal Latitude" dataDxfId="55"/>
    <tableColumn id="37" xr3:uid="{48CA413D-DC53-4658-9B13-E1AAB3E80965}" name="NBI 17            Decimal Longitude" dataDxfId="54"/>
    <tableColumn id="38" xr3:uid="{420AE9EF-4029-4EE4-84AF-9F7432FE0F2B}" name="BRIDGE CODE for kmz" dataDxfId="53">
      <calculatedColumnFormula>J2+MAX(Table13[[#This Row],[Highway]:[Pipe]])</calculatedColumnFormula>
    </tableColumn>
    <tableColumn id="39" xr3:uid="{A3A63ADD-3F43-40E3-AE5D-CA4ECB5E299B}" name="Column1" dataDxfId="52"/>
    <tableColumn id="40" xr3:uid="{4E488706-1D5B-485B-B001-07B7F34CD788}" name="Highway" dataDxfId="51">
      <calculatedColumnFormula>IF(LEFT($W2,1)="H",1,"")</calculatedColumnFormula>
    </tableColumn>
    <tableColumn id="41" xr3:uid="{48A3C498-A3AF-4D86-AFA1-0DCDE9FA6A5E}" name="Railroad" dataDxfId="50">
      <calculatedColumnFormula>IF(LEFT($W2,1)="R",3,"")</calculatedColumnFormula>
    </tableColumn>
    <tableColumn id="42" xr3:uid="{C0897CCB-CED9-46C2-A7AC-3A6EAC5C5262}" name="Ped" dataDxfId="49">
      <calculatedColumnFormula>IF(LEFT($W2,2)="Pe",5,"")</calculatedColumnFormula>
    </tableColumn>
    <tableColumn id="43" xr3:uid="{C8A2EAE0-919F-4197-ABBF-46DE45A28FC5}" name="Pipe" dataDxfId="48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9E42A7-261F-4807-8D4A-D953B00E8E0D}" name="Table134" displayName="Table134" ref="A1:AQ297" totalsRowShown="0" headerRowDxfId="47" dataDxfId="45" headerRowBorderDxfId="46" tableBorderDxfId="44" totalsRowBorderDxfId="43">
  <autoFilter ref="A1:AQ297" xr:uid="{3AF774A1-7BAC-4CDE-A8D8-7286DE04BD48}"/>
  <sortState xmlns:xlrd2="http://schemas.microsoft.com/office/spreadsheetml/2017/richdata2" ref="A2:AK297">
    <sortCondition ref="J2:J297"/>
  </sortState>
  <tableColumns count="43">
    <tableColumn id="1" xr3:uid="{7B5489F3-BC3A-4BAE-B6DB-7D0A64B8A1F1}" name="Latitude" dataDxfId="42"/>
    <tableColumn id="2" xr3:uid="{52136EF4-DA23-468E-86AF-CAEF162CD1F8}" name="Longitude" dataDxfId="41"/>
    <tableColumn id="3" xr3:uid="{EE61681D-F389-46B0-9C17-085154D5F268}" name="Name" dataDxfId="40"/>
    <tableColumn id="4" xr3:uid="{DAB438D7-39B1-4D97-A273-9AD91F5463BD}" name="Description" dataDxfId="39"/>
    <tableColumn id="5" xr3:uid="{092B4B38-C8C8-4969-B32D-DDE23D8CEB29}" name="District 7 Bridge File Number" dataDxfId="38"/>
    <tableColumn id="6" xr3:uid="{B93E76A1-3ADF-4038-9E7E-04E0BB6E570A}" name="District 7 Bridge File Ext" dataDxfId="37"/>
    <tableColumn id="7" xr3:uid="{33216B3D-0407-4DC3-A5A9-056AC7502928}" name="Direction (Mulitple Structures)" dataDxfId="36"/>
    <tableColumn id="8" xr3:uid="{15AEFAE9-BBB6-4AA8-812D-E6449BAA9236}" name="Note on Status" dataDxfId="35"/>
    <tableColumn id="9" xr3:uid="{A39A97B1-0610-45B9-9FDB-6B4368BD48AB}" name="NBI 8                              Structure                            Number" dataDxfId="34"/>
    <tableColumn id="10" xr3:uid="{65BA422E-1CD2-4D2E-83B6-1F8D27D99048}" name="NBI 38 Navigation Control" dataDxfId="33"/>
    <tableColumn id="11" xr3:uid="{86CD7D6E-ED9F-4048-A223-02370A71A882}" name="CG Bridge Official Name" dataDxfId="32"/>
    <tableColumn id="12" xr3:uid="{1A6A81B4-0EE2-4747-AC9A-30E9820980C4}" name="CG Bridge Local Name" dataDxfId="31"/>
    <tableColumn id="13" xr3:uid="{83FBABA3-98A9-4DC1-8F1A-3FE7877BD2AE}" name="NBI 7 Facility Carried" dataDxfId="30"/>
    <tableColumn id="14" xr3:uid="{5AF69791-B0D7-4C3A-A99B-D1B7509B4C30}" name="CG Bridge Waterway" dataDxfId="29"/>
    <tableColumn id="15" xr3:uid="{C12A74F7-3672-4FDE-A2F2-50A816C3EEFB}" name="CG Mile Marker" dataDxfId="28"/>
    <tableColumn id="16" xr3:uid="{6FDFBBE9-463A-48F0-A4D3-C066434E4F66}" name="NBI 6A Features Intersected" dataDxfId="27"/>
    <tableColumn id="17" xr3:uid="{A6A9A607-C884-488F-89A6-A490C9540E68}" name="CG State" dataDxfId="26"/>
    <tableColumn id="18" xr3:uid="{B56AA384-B6D4-4AB6-BDD5-845959281BA1}" name="NBI 1                            State" dataDxfId="25"/>
    <tableColumn id="19" xr3:uid="{FB1D8690-142E-47E3-9A49-9704346CEB93}" name="CG County" dataDxfId="24"/>
    <tableColumn id="20" xr3:uid="{564DA569-2099-41AD-B0A1-136D1E51A11F}" name="NBI 3 County" dataDxfId="23"/>
    <tableColumn id="21" xr3:uid="{5EEC84C9-E775-41AB-B885-D0E6FA2E6A23}" name="NBI 9 Narrative Description of Location" dataDxfId="22"/>
    <tableColumn id="22" xr3:uid="{B3A5B83D-40A0-4F3D-9DFD-CF19B49876C2}" name="CG Bridge Type" dataDxfId="21"/>
    <tableColumn id="23" xr3:uid="{145C8228-23EA-49BA-BE79-F53A4864A872}" name="CG Traffic Type" dataDxfId="20"/>
    <tableColumn id="24" xr3:uid="{C880F867-8D25-4106-89C1-A5E77DEC90C6}" name="NBI 42A Service on Bridge" dataDxfId="19"/>
    <tableColumn id="25" xr3:uid="{E40675E5-B81B-4B85-A1BC-73882D27BC97}" name="RESPONSIBLE COAST GUARD SECTOR" dataDxfId="18"/>
    <tableColumn id="26" xr3:uid="{93258716-E7B2-48A2-B424-9B347D939664}" name="CG Horizontal Clearance (feet)" dataDxfId="17"/>
    <tableColumn id="27" xr3:uid="{BDEC7BC0-AAAC-469C-B466-55940A2FF187}" name="NBI 40 Navigation Horizontal Clearance (feet)" dataDxfId="16"/>
    <tableColumn id="28" xr3:uid="{BCC5D4FA-CC48-45F4-AEFB-6EFFF6EA545B}" name="CG MHW Vertical Clearance (feet)" dataDxfId="15"/>
    <tableColumn id="29" xr3:uid="{A34D2C6C-7182-4757-A86C-E2297699644F}" name="CG NHW Vertical Clearance (feet)" dataDxfId="14"/>
    <tableColumn id="30" xr3:uid="{1B7F5E0F-8930-41ED-AD28-84FF18CE5534}" name="NBI 39 Navigation Vertical Clearance (feet)" dataDxfId="13"/>
    <tableColumn id="31" xr3:uid="{35CF97C3-9557-483A-A93D-4C4A1504A760}" name="CG Bridge Owner" dataDxfId="12"/>
    <tableColumn id="32" xr3:uid="{468F5925-B811-4610-865B-1B7AA79E90F0}" name="NBI 22                                                              Owner Agency" dataDxfId="11"/>
    <tableColumn id="33" xr3:uid="{53071BEB-FDA8-435A-AEE8-419D6FC22594}" name="NBI 27                                       Year Built" dataDxfId="10"/>
    <tableColumn id="34" xr3:uid="{DB942911-EB42-4A05-A9A2-4700105E590D}" name="Latitude Located" dataDxfId="9"/>
    <tableColumn id="35" xr3:uid="{970B24BF-A393-4130-A3F5-984B5ACABCBD}" name="Longitude Located" dataDxfId="8"/>
    <tableColumn id="36" xr3:uid="{78DB4C11-DC3B-45E9-B050-B80644F5B503}" name="NBI 16            Decimal Latitude" dataDxfId="7"/>
    <tableColumn id="37" xr3:uid="{B77E6F5C-CEEE-4046-92D7-490453BF9036}" name="NBI 17            Decimal Longitude" dataDxfId="6"/>
    <tableColumn id="38" xr3:uid="{4CAC76F8-3AAC-4753-89C7-A57797FAC515}" name="BRIDGE CODE for kmz" dataDxfId="5">
      <calculatedColumnFormula>J2+MAX(Table134[[#This Row],[Highway]:[Pipe]])</calculatedColumnFormula>
    </tableColumn>
    <tableColumn id="39" xr3:uid="{A4A4AA9A-1CB6-4F8F-96C6-3DC87975CD73}" name="Column1" dataDxfId="4"/>
    <tableColumn id="40" xr3:uid="{C6FE26FA-A94E-419A-B5E6-26240D14F3A9}" name="Highway" dataDxfId="3">
      <calculatedColumnFormula>IF(LEFT($W2,1)="H",1,"")</calculatedColumnFormula>
    </tableColumn>
    <tableColumn id="41" xr3:uid="{ED7F5581-D50B-4239-9759-3B7EBA243C04}" name="Railroad" dataDxfId="2">
      <calculatedColumnFormula>IF(LEFT($W2,1)="R",3,"")</calculatedColumnFormula>
    </tableColumn>
    <tableColumn id="42" xr3:uid="{6FD6DC68-0CED-4347-AEC2-4B328CE2BF4D}" name="Ped" dataDxfId="1">
      <calculatedColumnFormula>IF(LEFT($W2,2)="Pe",5,"")</calculatedColumnFormula>
    </tableColumn>
    <tableColumn id="43" xr3:uid="{830B22DC-5B99-4210-A712-166B277C43C4}" name="Pipe" dataDxfId="0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DBB-5DBC-4A54-8EB4-ACCAF9D4587E}">
  <sheetPr>
    <tabColor rgb="FFFFFF00"/>
  </sheetPr>
  <dimension ref="A1:AT464"/>
  <sheetViews>
    <sheetView workbookViewId="0">
      <pane ySplit="1" topLeftCell="A2" activePane="bottomLeft" state="frozen"/>
      <selection activeCell="I1" sqref="I1"/>
      <selection pane="bottomLeft" activeCell="A295" sqref="A295:XFD295"/>
    </sheetView>
  </sheetViews>
  <sheetFormatPr defaultRowHeight="14.25" x14ac:dyDescent="0.45"/>
  <cols>
    <col min="1" max="1" width="10.796875" style="35" customWidth="1"/>
    <col min="2" max="2" width="11.06640625" style="35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9296875" style="53" customWidth="1"/>
    <col min="10" max="10" width="14.9296875" style="56" customWidth="1"/>
    <col min="11" max="11" width="14.9296875" style="4" customWidth="1"/>
    <col min="12" max="12" width="14.53125" style="2" customWidth="1"/>
    <col min="13" max="13" width="11.06640625" style="2" customWidth="1"/>
    <col min="14" max="14" width="51.06640625" style="3" customWidth="1"/>
    <col min="15" max="15" width="49.06640625" style="3" customWidth="1"/>
    <col min="16" max="16" width="26.1328125" style="5" customWidth="1"/>
    <col min="17" max="17" width="27.73046875" customWidth="1"/>
    <col min="18" max="18" width="14.265625" customWidth="1"/>
    <col min="19" max="19" width="25.73046875" style="5" customWidth="1"/>
    <col min="20" max="20" width="8.1328125" style="1" customWidth="1"/>
    <col min="21" max="21" width="17.06640625" customWidth="1"/>
    <col min="22" max="22" width="24.6640625" customWidth="1"/>
    <col min="23" max="23" width="23.33203125" style="5" customWidth="1"/>
    <col min="24" max="24" width="30.265625" style="3" customWidth="1"/>
    <col min="25" max="25" width="14.6640625" style="1" customWidth="1"/>
    <col min="26" max="26" width="14.796875" style="1" customWidth="1"/>
    <col min="27" max="27" width="19.73046875" customWidth="1"/>
    <col min="28" max="28" width="18.53125" style="1" customWidth="1"/>
    <col min="29" max="29" width="11.33203125" style="1" customWidth="1"/>
    <col min="30" max="30" width="14.3984375" style="2" customWidth="1"/>
    <col min="31" max="31" width="13.73046875" style="1" customWidth="1"/>
    <col min="32" max="32" width="9.46484375" style="1" customWidth="1"/>
    <col min="33" max="33" width="13.46484375" style="2" customWidth="1"/>
    <col min="34" max="34" width="27.46484375" style="3" customWidth="1"/>
    <col min="35" max="35" width="30.53125" style="3" customWidth="1"/>
    <col min="36" max="36" width="12.1328125" style="2" customWidth="1"/>
    <col min="37" max="37" width="16.3984375" style="1" customWidth="1"/>
    <col min="38" max="38" width="17.86328125" style="1" customWidth="1"/>
    <col min="39" max="39" width="11.06640625" style="42" customWidth="1"/>
    <col min="40" max="40" width="8.796875" style="42" customWidth="1"/>
  </cols>
  <sheetData>
    <row r="1" spans="1:40" ht="75" customHeight="1" x14ac:dyDescent="0.45">
      <c r="A1" s="29" t="s">
        <v>20</v>
      </c>
      <c r="B1" s="30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2933</v>
      </c>
      <c r="H1" s="9" t="s">
        <v>25</v>
      </c>
      <c r="I1" s="48" t="s">
        <v>3793</v>
      </c>
      <c r="J1" s="49" t="s">
        <v>3794</v>
      </c>
      <c r="K1" s="50" t="s">
        <v>3795</v>
      </c>
      <c r="L1" s="10" t="s">
        <v>3766</v>
      </c>
      <c r="M1" s="10" t="s">
        <v>14</v>
      </c>
      <c r="N1" s="7" t="s">
        <v>1</v>
      </c>
      <c r="O1" s="7" t="s">
        <v>2</v>
      </c>
      <c r="P1" s="10" t="s">
        <v>16</v>
      </c>
      <c r="Q1" s="7" t="s">
        <v>3</v>
      </c>
      <c r="R1" s="7" t="s">
        <v>5</v>
      </c>
      <c r="S1" s="10" t="s">
        <v>19</v>
      </c>
      <c r="T1" s="7" t="s">
        <v>6</v>
      </c>
      <c r="U1" s="10" t="s">
        <v>3767</v>
      </c>
      <c r="V1" s="7" t="s">
        <v>4</v>
      </c>
      <c r="W1" s="10" t="s">
        <v>15</v>
      </c>
      <c r="X1" s="10" t="s">
        <v>17</v>
      </c>
      <c r="Y1" s="7" t="s">
        <v>7</v>
      </c>
      <c r="Z1" s="7" t="s">
        <v>8</v>
      </c>
      <c r="AA1" s="10" t="s">
        <v>18</v>
      </c>
      <c r="AB1" s="7" t="s">
        <v>9</v>
      </c>
      <c r="AC1" s="7" t="s">
        <v>10</v>
      </c>
      <c r="AD1" s="10" t="s">
        <v>3753</v>
      </c>
      <c r="AE1" s="7" t="s">
        <v>11</v>
      </c>
      <c r="AF1" s="7" t="s">
        <v>12</v>
      </c>
      <c r="AG1" s="10" t="s">
        <v>3754</v>
      </c>
      <c r="AH1" s="7" t="s">
        <v>13</v>
      </c>
      <c r="AI1" s="10" t="s">
        <v>3768</v>
      </c>
      <c r="AJ1" s="10" t="s">
        <v>3769</v>
      </c>
      <c r="AK1" s="11" t="s">
        <v>26</v>
      </c>
      <c r="AL1" s="11" t="s">
        <v>27</v>
      </c>
      <c r="AM1" s="36" t="s">
        <v>28</v>
      </c>
      <c r="AN1" s="37" t="s">
        <v>29</v>
      </c>
    </row>
    <row r="2" spans="1:40" x14ac:dyDescent="0.45">
      <c r="A2" s="31">
        <v>26.154219444444443</v>
      </c>
      <c r="B2" s="32">
        <v>-81.389202777777783</v>
      </c>
      <c r="C2" s="13" t="s">
        <v>1245</v>
      </c>
      <c r="D2" s="13" t="s">
        <v>1246</v>
      </c>
      <c r="E2" s="14" t="s">
        <v>1247</v>
      </c>
      <c r="F2" s="13" t="s">
        <v>1248</v>
      </c>
      <c r="G2" s="14" t="s">
        <v>31</v>
      </c>
      <c r="H2" s="15"/>
      <c r="I2" s="51"/>
      <c r="J2" s="54"/>
      <c r="K2" s="15"/>
      <c r="L2" s="16">
        <v>30230</v>
      </c>
      <c r="M2" s="19">
        <v>0</v>
      </c>
      <c r="N2" s="17" t="s">
        <v>1246</v>
      </c>
      <c r="O2" s="17" t="s">
        <v>2274</v>
      </c>
      <c r="P2" s="18" t="s">
        <v>2991</v>
      </c>
      <c r="Q2" s="13" t="s">
        <v>2274</v>
      </c>
      <c r="R2" s="14"/>
      <c r="S2" s="18" t="s">
        <v>3044</v>
      </c>
      <c r="T2" s="14" t="s">
        <v>2665</v>
      </c>
      <c r="U2" s="19" t="s">
        <v>2945</v>
      </c>
      <c r="V2" s="13" t="s">
        <v>2671</v>
      </c>
      <c r="W2" s="18" t="s">
        <v>2949</v>
      </c>
      <c r="X2" s="20" t="s">
        <v>3483</v>
      </c>
      <c r="Y2" s="14" t="s">
        <v>2708</v>
      </c>
      <c r="Z2" s="14" t="s">
        <v>2709</v>
      </c>
      <c r="AA2" s="19" t="s">
        <v>2709</v>
      </c>
      <c r="AB2" s="14" t="s">
        <v>2719</v>
      </c>
      <c r="AC2" s="14" t="s">
        <v>2729</v>
      </c>
      <c r="AD2" s="16">
        <v>0</v>
      </c>
      <c r="AE2" s="14" t="s">
        <v>2729</v>
      </c>
      <c r="AF2" s="14" t="s">
        <v>2729</v>
      </c>
      <c r="AG2" s="16">
        <v>0</v>
      </c>
      <c r="AH2" s="17" t="s">
        <v>2932</v>
      </c>
      <c r="AI2" s="20" t="s">
        <v>2939</v>
      </c>
      <c r="AJ2" s="16">
        <v>1989</v>
      </c>
      <c r="AK2" s="14" t="s">
        <v>2100</v>
      </c>
      <c r="AL2" s="14" t="s">
        <v>2101</v>
      </c>
      <c r="AM2" s="38">
        <v>26.15419</v>
      </c>
      <c r="AN2" s="39">
        <v>-81.389259999999993</v>
      </c>
    </row>
    <row r="3" spans="1:40" x14ac:dyDescent="0.45">
      <c r="A3" s="31">
        <v>26.15388611111111</v>
      </c>
      <c r="B3" s="32">
        <v>-81.389194444444456</v>
      </c>
      <c r="C3" s="13" t="s">
        <v>1249</v>
      </c>
      <c r="D3" s="13" t="s">
        <v>1246</v>
      </c>
      <c r="E3" s="14" t="s">
        <v>1247</v>
      </c>
      <c r="F3" s="13" t="s">
        <v>1248</v>
      </c>
      <c r="G3" s="14" t="s">
        <v>32</v>
      </c>
      <c r="H3" s="15"/>
      <c r="I3" s="51"/>
      <c r="J3" s="54"/>
      <c r="K3" s="15"/>
      <c r="L3" s="16">
        <v>30006</v>
      </c>
      <c r="M3" s="19">
        <v>0</v>
      </c>
      <c r="N3" s="17" t="s">
        <v>1246</v>
      </c>
      <c r="O3" s="17" t="s">
        <v>2274</v>
      </c>
      <c r="P3" s="18" t="s">
        <v>3045</v>
      </c>
      <c r="Q3" s="13" t="s">
        <v>2274</v>
      </c>
      <c r="R3" s="14"/>
      <c r="S3" s="18" t="s">
        <v>3044</v>
      </c>
      <c r="T3" s="14" t="s">
        <v>2665</v>
      </c>
      <c r="U3" s="19" t="s">
        <v>2945</v>
      </c>
      <c r="V3" s="13" t="s">
        <v>2671</v>
      </c>
      <c r="W3" s="18" t="s">
        <v>2949</v>
      </c>
      <c r="X3" s="20" t="s">
        <v>3473</v>
      </c>
      <c r="Y3" s="14" t="s">
        <v>2708</v>
      </c>
      <c r="Z3" s="14" t="s">
        <v>2709</v>
      </c>
      <c r="AA3" s="19" t="s">
        <v>2709</v>
      </c>
      <c r="AB3" s="14" t="s">
        <v>2719</v>
      </c>
      <c r="AC3" s="14" t="s">
        <v>2729</v>
      </c>
      <c r="AD3" s="16">
        <v>0</v>
      </c>
      <c r="AE3" s="14" t="s">
        <v>2729</v>
      </c>
      <c r="AF3" s="14" t="s">
        <v>2729</v>
      </c>
      <c r="AG3" s="16">
        <v>0</v>
      </c>
      <c r="AH3" s="17" t="s">
        <v>2932</v>
      </c>
      <c r="AI3" s="20" t="s">
        <v>2939</v>
      </c>
      <c r="AJ3" s="16">
        <v>1965</v>
      </c>
      <c r="AK3" s="14" t="s">
        <v>2102</v>
      </c>
      <c r="AL3" s="14" t="s">
        <v>2103</v>
      </c>
      <c r="AM3" s="38">
        <v>26.153890000000001</v>
      </c>
      <c r="AN3" s="39">
        <v>-81.389240000000001</v>
      </c>
    </row>
    <row r="4" spans="1:40" x14ac:dyDescent="0.45">
      <c r="A4" s="31">
        <v>26.744758333333333</v>
      </c>
      <c r="B4" s="32">
        <v>-81.510441666666665</v>
      </c>
      <c r="C4" s="13" t="s">
        <v>350</v>
      </c>
      <c r="D4" s="13" t="s">
        <v>351</v>
      </c>
      <c r="E4" s="14" t="s">
        <v>352</v>
      </c>
      <c r="F4" s="13" t="s">
        <v>33</v>
      </c>
      <c r="G4" s="14" t="s">
        <v>33</v>
      </c>
      <c r="H4" s="15"/>
      <c r="I4" s="51"/>
      <c r="J4" s="54"/>
      <c r="K4" s="15"/>
      <c r="L4" s="16">
        <v>70013</v>
      </c>
      <c r="M4" s="19">
        <v>1</v>
      </c>
      <c r="N4" s="17" t="s">
        <v>351</v>
      </c>
      <c r="O4" s="17" t="s">
        <v>2141</v>
      </c>
      <c r="P4" s="18" t="s">
        <v>3095</v>
      </c>
      <c r="Q4" s="13" t="s">
        <v>2343</v>
      </c>
      <c r="R4" s="14" t="s">
        <v>2581</v>
      </c>
      <c r="S4" s="18" t="s">
        <v>3092</v>
      </c>
      <c r="T4" s="14" t="s">
        <v>2665</v>
      </c>
      <c r="U4" s="19" t="s">
        <v>2945</v>
      </c>
      <c r="V4" s="13" t="s">
        <v>2680</v>
      </c>
      <c r="W4" s="18" t="s">
        <v>2952</v>
      </c>
      <c r="X4" s="20" t="s">
        <v>3504</v>
      </c>
      <c r="Y4" s="14" t="s">
        <v>2712</v>
      </c>
      <c r="Z4" s="14" t="s">
        <v>2709</v>
      </c>
      <c r="AA4" s="19" t="s">
        <v>2709</v>
      </c>
      <c r="AB4" s="14" t="s">
        <v>2719</v>
      </c>
      <c r="AC4" s="14" t="s">
        <v>2759</v>
      </c>
      <c r="AD4" s="16">
        <v>80.099999999999994</v>
      </c>
      <c r="AE4" s="14" t="s">
        <v>2767</v>
      </c>
      <c r="AF4" s="14" t="s">
        <v>2729</v>
      </c>
      <c r="AG4" s="16">
        <v>8.8000000000000007</v>
      </c>
      <c r="AH4" s="17" t="s">
        <v>2866</v>
      </c>
      <c r="AI4" s="20" t="s">
        <v>2940</v>
      </c>
      <c r="AJ4" s="16">
        <v>1963</v>
      </c>
      <c r="AK4" s="14" t="s">
        <v>1445</v>
      </c>
      <c r="AL4" s="14" t="s">
        <v>1446</v>
      </c>
      <c r="AM4" s="38">
        <v>26.74474</v>
      </c>
      <c r="AN4" s="39">
        <v>-81.510419999999996</v>
      </c>
    </row>
    <row r="5" spans="1:40" x14ac:dyDescent="0.45">
      <c r="A5" s="31">
        <v>29.608213888888891</v>
      </c>
      <c r="B5" s="32">
        <v>-82.971336111111114</v>
      </c>
      <c r="C5" s="13" t="s">
        <v>328</v>
      </c>
      <c r="D5" s="13" t="s">
        <v>329</v>
      </c>
      <c r="E5" s="14" t="s">
        <v>330</v>
      </c>
      <c r="F5" s="13" t="s">
        <v>33</v>
      </c>
      <c r="G5" s="14" t="s">
        <v>33</v>
      </c>
      <c r="H5" s="15"/>
      <c r="I5" s="51"/>
      <c r="J5" s="54"/>
      <c r="K5" s="15"/>
      <c r="L5" s="16"/>
      <c r="M5" s="19">
        <v>0</v>
      </c>
      <c r="N5" s="17" t="s">
        <v>329</v>
      </c>
      <c r="O5" s="17" t="s">
        <v>2137</v>
      </c>
      <c r="P5" s="18" t="s">
        <v>33</v>
      </c>
      <c r="Q5" s="13" t="s">
        <v>2341</v>
      </c>
      <c r="R5" s="14" t="s">
        <v>2569</v>
      </c>
      <c r="S5" s="18" t="s">
        <v>33</v>
      </c>
      <c r="T5" s="14" t="s">
        <v>2665</v>
      </c>
      <c r="U5" s="19" t="s">
        <v>33</v>
      </c>
      <c r="V5" s="13" t="s">
        <v>2674</v>
      </c>
      <c r="W5" s="18" t="s">
        <v>33</v>
      </c>
      <c r="X5" s="20" t="s">
        <v>33</v>
      </c>
      <c r="Y5" s="14" t="s">
        <v>2708</v>
      </c>
      <c r="Z5" s="14" t="s">
        <v>2715</v>
      </c>
      <c r="AA5" s="19" t="s">
        <v>33</v>
      </c>
      <c r="AB5" s="14" t="s">
        <v>2719</v>
      </c>
      <c r="AC5" s="14" t="s">
        <v>2522</v>
      </c>
      <c r="AD5" s="16" t="s">
        <v>33</v>
      </c>
      <c r="AE5" s="14" t="s">
        <v>1248</v>
      </c>
      <c r="AF5" s="14" t="s">
        <v>2753</v>
      </c>
      <c r="AG5" s="16" t="s">
        <v>33</v>
      </c>
      <c r="AH5" s="17" t="s">
        <v>2862</v>
      </c>
      <c r="AI5" s="20" t="s">
        <v>33</v>
      </c>
      <c r="AJ5" s="16" t="s">
        <v>33</v>
      </c>
      <c r="AK5" s="14" t="s">
        <v>1429</v>
      </c>
      <c r="AL5" s="14" t="s">
        <v>1430</v>
      </c>
      <c r="AM5" s="38" t="s">
        <v>33</v>
      </c>
      <c r="AN5" s="39" t="s">
        <v>33</v>
      </c>
    </row>
    <row r="6" spans="1:40" x14ac:dyDescent="0.45">
      <c r="A6" s="31">
        <v>27.950005555555556</v>
      </c>
      <c r="B6" s="32">
        <v>-82.464869444444446</v>
      </c>
      <c r="C6" s="13" t="s">
        <v>454</v>
      </c>
      <c r="D6" s="13" t="s">
        <v>46</v>
      </c>
      <c r="E6" s="14" t="s">
        <v>455</v>
      </c>
      <c r="F6" s="13" t="s">
        <v>33</v>
      </c>
      <c r="G6" s="14" t="s">
        <v>33</v>
      </c>
      <c r="H6" s="15"/>
      <c r="I6" s="51"/>
      <c r="J6" s="54"/>
      <c r="K6" s="15"/>
      <c r="L6" s="16"/>
      <c r="M6" s="19">
        <v>1</v>
      </c>
      <c r="N6" s="17" t="s">
        <v>46</v>
      </c>
      <c r="O6" s="17" t="s">
        <v>2153</v>
      </c>
      <c r="P6" s="18" t="s">
        <v>33</v>
      </c>
      <c r="Q6" s="13" t="s">
        <v>2361</v>
      </c>
      <c r="R6" s="14" t="s">
        <v>2513</v>
      </c>
      <c r="S6" s="18" t="s">
        <v>33</v>
      </c>
      <c r="T6" s="14" t="s">
        <v>2665</v>
      </c>
      <c r="U6" s="19" t="s">
        <v>33</v>
      </c>
      <c r="V6" s="13" t="s">
        <v>2685</v>
      </c>
      <c r="W6" s="18" t="s">
        <v>33</v>
      </c>
      <c r="X6" s="20" t="s">
        <v>33</v>
      </c>
      <c r="Y6" s="14" t="s">
        <v>2710</v>
      </c>
      <c r="Z6" s="14" t="s">
        <v>2711</v>
      </c>
      <c r="AA6" s="19" t="s">
        <v>33</v>
      </c>
      <c r="AB6" s="14" t="s">
        <v>2719</v>
      </c>
      <c r="AC6" s="14" t="s">
        <v>2772</v>
      </c>
      <c r="AD6" s="16" t="s">
        <v>33</v>
      </c>
      <c r="AE6" s="14" t="s">
        <v>2792</v>
      </c>
      <c r="AF6" s="14" t="s">
        <v>2729</v>
      </c>
      <c r="AG6" s="16" t="s">
        <v>33</v>
      </c>
      <c r="AH6" s="17" t="s">
        <v>2879</v>
      </c>
      <c r="AI6" s="20" t="s">
        <v>33</v>
      </c>
      <c r="AJ6" s="16" t="s">
        <v>33</v>
      </c>
      <c r="AK6" s="14" t="s">
        <v>1523</v>
      </c>
      <c r="AL6" s="14" t="s">
        <v>1524</v>
      </c>
      <c r="AM6" s="38" t="s">
        <v>33</v>
      </c>
      <c r="AN6" s="39" t="s">
        <v>33</v>
      </c>
    </row>
    <row r="7" spans="1:40" x14ac:dyDescent="0.45">
      <c r="A7" s="31">
        <v>26.958511111111111</v>
      </c>
      <c r="B7" s="32">
        <v>-82.212916666666672</v>
      </c>
      <c r="C7" s="13" t="s">
        <v>111</v>
      </c>
      <c r="D7" s="13" t="s">
        <v>112</v>
      </c>
      <c r="E7" s="14" t="s">
        <v>113</v>
      </c>
      <c r="F7" s="13" t="s">
        <v>33</v>
      </c>
      <c r="G7" s="14" t="s">
        <v>33</v>
      </c>
      <c r="H7" s="15"/>
      <c r="I7" s="51"/>
      <c r="J7" s="54"/>
      <c r="K7" s="15"/>
      <c r="L7" s="16" t="s">
        <v>1250</v>
      </c>
      <c r="M7" s="19">
        <v>1</v>
      </c>
      <c r="N7" s="17" t="s">
        <v>112</v>
      </c>
      <c r="O7" s="17" t="s">
        <v>2112</v>
      </c>
      <c r="P7" s="18" t="s">
        <v>33</v>
      </c>
      <c r="Q7" s="13" t="s">
        <v>2290</v>
      </c>
      <c r="R7" s="14" t="s">
        <v>2537</v>
      </c>
      <c r="S7" s="18" t="s">
        <v>33</v>
      </c>
      <c r="T7" s="14" t="s">
        <v>2665</v>
      </c>
      <c r="U7" s="19" t="s">
        <v>33</v>
      </c>
      <c r="V7" s="13" t="s">
        <v>2666</v>
      </c>
      <c r="W7" s="18" t="s">
        <v>33</v>
      </c>
      <c r="X7" s="20" t="s">
        <v>33</v>
      </c>
      <c r="Y7" s="14" t="s">
        <v>2712</v>
      </c>
      <c r="Z7" s="14" t="s">
        <v>2711</v>
      </c>
      <c r="AA7" s="19" t="s">
        <v>33</v>
      </c>
      <c r="AB7" s="14" t="s">
        <v>2719</v>
      </c>
      <c r="AC7" s="14" t="s">
        <v>2771</v>
      </c>
      <c r="AD7" s="16" t="s">
        <v>33</v>
      </c>
      <c r="AE7" s="14" t="s">
        <v>2814</v>
      </c>
      <c r="AF7" s="14" t="s">
        <v>2729</v>
      </c>
      <c r="AG7" s="16" t="s">
        <v>33</v>
      </c>
      <c r="AH7" s="17" t="s">
        <v>2828</v>
      </c>
      <c r="AI7" s="20" t="s">
        <v>33</v>
      </c>
      <c r="AJ7" s="16" t="s">
        <v>33</v>
      </c>
      <c r="AK7" s="14" t="s">
        <v>1295</v>
      </c>
      <c r="AL7" s="14" t="s">
        <v>1296</v>
      </c>
      <c r="AM7" s="38" t="s">
        <v>33</v>
      </c>
      <c r="AN7" s="39" t="s">
        <v>33</v>
      </c>
    </row>
    <row r="8" spans="1:40" x14ac:dyDescent="0.45">
      <c r="A8" s="31">
        <v>26.695050000000002</v>
      </c>
      <c r="B8" s="32">
        <v>-81.815030555555552</v>
      </c>
      <c r="C8" s="13" t="s">
        <v>688</v>
      </c>
      <c r="D8" s="13" t="s">
        <v>689</v>
      </c>
      <c r="E8" s="14" t="s">
        <v>690</v>
      </c>
      <c r="F8" s="13" t="s">
        <v>33</v>
      </c>
      <c r="G8" s="14" t="s">
        <v>33</v>
      </c>
      <c r="H8" s="15"/>
      <c r="I8" s="51"/>
      <c r="J8" s="54"/>
      <c r="K8" s="15"/>
      <c r="L8" s="16"/>
      <c r="M8" s="19">
        <v>1</v>
      </c>
      <c r="N8" s="17" t="s">
        <v>689</v>
      </c>
      <c r="O8" s="17" t="s">
        <v>2192</v>
      </c>
      <c r="P8" s="18" t="s">
        <v>33</v>
      </c>
      <c r="Q8" s="13" t="s">
        <v>2343</v>
      </c>
      <c r="R8" s="14" t="s">
        <v>2616</v>
      </c>
      <c r="S8" s="18" t="s">
        <v>33</v>
      </c>
      <c r="T8" s="14" t="s">
        <v>2665</v>
      </c>
      <c r="U8" s="19" t="s">
        <v>33</v>
      </c>
      <c r="V8" s="13" t="s">
        <v>2691</v>
      </c>
      <c r="W8" s="18" t="s">
        <v>33</v>
      </c>
      <c r="X8" s="20" t="s">
        <v>33</v>
      </c>
      <c r="Y8" s="14" t="s">
        <v>2710</v>
      </c>
      <c r="Z8" s="14" t="s">
        <v>2711</v>
      </c>
      <c r="AA8" s="19" t="s">
        <v>33</v>
      </c>
      <c r="AB8" s="14" t="s">
        <v>2719</v>
      </c>
      <c r="AC8" s="14" t="s">
        <v>2784</v>
      </c>
      <c r="AD8" s="16" t="s">
        <v>33</v>
      </c>
      <c r="AE8" s="14" t="s">
        <v>1248</v>
      </c>
      <c r="AF8" s="14" t="s">
        <v>2729</v>
      </c>
      <c r="AG8" s="16" t="s">
        <v>33</v>
      </c>
      <c r="AH8" s="17" t="s">
        <v>2837</v>
      </c>
      <c r="AI8" s="20" t="s">
        <v>33</v>
      </c>
      <c r="AJ8" s="16" t="s">
        <v>33</v>
      </c>
      <c r="AK8" s="14" t="s">
        <v>1696</v>
      </c>
      <c r="AL8" s="14" t="s">
        <v>1697</v>
      </c>
      <c r="AM8" s="38" t="s">
        <v>33</v>
      </c>
      <c r="AN8" s="39" t="s">
        <v>33</v>
      </c>
    </row>
    <row r="9" spans="1:40" x14ac:dyDescent="0.45">
      <c r="A9" s="31">
        <v>27.946641666666668</v>
      </c>
      <c r="B9" s="32">
        <v>-82.460977777777785</v>
      </c>
      <c r="C9" s="13" t="s">
        <v>451</v>
      </c>
      <c r="D9" s="13" t="s">
        <v>452</v>
      </c>
      <c r="E9" s="14" t="s">
        <v>453</v>
      </c>
      <c r="F9" s="13" t="s">
        <v>33</v>
      </c>
      <c r="G9" s="14" t="s">
        <v>33</v>
      </c>
      <c r="H9" s="15"/>
      <c r="I9" s="51"/>
      <c r="J9" s="54"/>
      <c r="K9" s="15"/>
      <c r="L9" s="16">
        <v>100100</v>
      </c>
      <c r="M9" s="19">
        <v>1</v>
      </c>
      <c r="N9" s="17" t="s">
        <v>452</v>
      </c>
      <c r="O9" s="17" t="s">
        <v>2152</v>
      </c>
      <c r="P9" s="18" t="s">
        <v>3126</v>
      </c>
      <c r="Q9" s="13" t="s">
        <v>2361</v>
      </c>
      <c r="R9" s="14" t="s">
        <v>2532</v>
      </c>
      <c r="S9" s="18" t="s">
        <v>3112</v>
      </c>
      <c r="T9" s="14" t="s">
        <v>2665</v>
      </c>
      <c r="U9" s="19" t="s">
        <v>2945</v>
      </c>
      <c r="V9" s="13" t="s">
        <v>2685</v>
      </c>
      <c r="W9" s="18" t="s">
        <v>2955</v>
      </c>
      <c r="X9" s="20" t="s">
        <v>3522</v>
      </c>
      <c r="Y9" s="14" t="s">
        <v>2710</v>
      </c>
      <c r="Z9" s="14" t="s">
        <v>2709</v>
      </c>
      <c r="AA9" s="19" t="s">
        <v>2934</v>
      </c>
      <c r="AB9" s="14" t="s">
        <v>2719</v>
      </c>
      <c r="AC9" s="14" t="s">
        <v>2772</v>
      </c>
      <c r="AD9" s="16">
        <v>84</v>
      </c>
      <c r="AE9" s="14" t="s">
        <v>2787</v>
      </c>
      <c r="AF9" s="14" t="s">
        <v>2729</v>
      </c>
      <c r="AG9" s="16">
        <v>10.8</v>
      </c>
      <c r="AH9" s="17" t="s">
        <v>2841</v>
      </c>
      <c r="AI9" s="20" t="s">
        <v>2939</v>
      </c>
      <c r="AJ9" s="16">
        <v>1913</v>
      </c>
      <c r="AK9" s="14" t="s">
        <v>1521</v>
      </c>
      <c r="AL9" s="14" t="s">
        <v>1522</v>
      </c>
      <c r="AM9" s="38">
        <v>27.94661</v>
      </c>
      <c r="AN9" s="39">
        <v>-82.461010000000002</v>
      </c>
    </row>
    <row r="10" spans="1:40" x14ac:dyDescent="0.45">
      <c r="A10" s="31">
        <v>30.244627777777779</v>
      </c>
      <c r="B10" s="32">
        <v>-83.249838888888888</v>
      </c>
      <c r="C10" s="13" t="s">
        <v>1235</v>
      </c>
      <c r="D10" s="13" t="s">
        <v>1236</v>
      </c>
      <c r="E10" s="14" t="s">
        <v>1237</v>
      </c>
      <c r="F10" s="13" t="s">
        <v>33</v>
      </c>
      <c r="G10" s="14" t="s">
        <v>33</v>
      </c>
      <c r="H10" s="15"/>
      <c r="I10" s="51"/>
      <c r="J10" s="54"/>
      <c r="K10" s="15"/>
      <c r="L10" s="16">
        <v>330006</v>
      </c>
      <c r="M10" s="19">
        <v>0</v>
      </c>
      <c r="N10" s="17" t="s">
        <v>1236</v>
      </c>
      <c r="O10" s="17" t="s">
        <v>2272</v>
      </c>
      <c r="P10" s="18" t="s">
        <v>3755</v>
      </c>
      <c r="Q10" s="13" t="s">
        <v>2341</v>
      </c>
      <c r="R10" s="14" t="s">
        <v>2642</v>
      </c>
      <c r="S10" s="18" t="s">
        <v>3756</v>
      </c>
      <c r="T10" s="14" t="s">
        <v>2665</v>
      </c>
      <c r="U10" s="19" t="s">
        <v>2945</v>
      </c>
      <c r="V10" s="13" t="s">
        <v>2706</v>
      </c>
      <c r="W10" s="18" t="s">
        <v>2965</v>
      </c>
      <c r="X10" s="20" t="s">
        <v>3757</v>
      </c>
      <c r="Y10" s="14" t="s">
        <v>2708</v>
      </c>
      <c r="Z10" s="14" t="s">
        <v>2709</v>
      </c>
      <c r="AA10" s="19" t="s">
        <v>2709</v>
      </c>
      <c r="AB10" s="14" t="s">
        <v>2719</v>
      </c>
      <c r="AC10" s="14" t="s">
        <v>2804</v>
      </c>
      <c r="AD10" s="16" t="s">
        <v>33</v>
      </c>
      <c r="AE10" s="14" t="s">
        <v>2765</v>
      </c>
      <c r="AF10" s="14" t="s">
        <v>2729</v>
      </c>
      <c r="AG10" s="16" t="s">
        <v>33</v>
      </c>
      <c r="AH10" s="17" t="s">
        <v>2826</v>
      </c>
      <c r="AI10" s="20" t="s">
        <v>3758</v>
      </c>
      <c r="AJ10" s="16">
        <v>1964</v>
      </c>
      <c r="AK10" s="14" t="s">
        <v>2095</v>
      </c>
      <c r="AL10" s="14" t="s">
        <v>2096</v>
      </c>
      <c r="AM10" s="38">
        <v>30.245280000000001</v>
      </c>
      <c r="AN10" s="39">
        <v>-83.253050000000002</v>
      </c>
    </row>
    <row r="11" spans="1:40" x14ac:dyDescent="0.45">
      <c r="A11" s="31">
        <v>29.045150000000003</v>
      </c>
      <c r="B11" s="32">
        <v>-82.464322222222222</v>
      </c>
      <c r="C11" s="13" t="s">
        <v>3786</v>
      </c>
      <c r="D11" s="13" t="s">
        <v>46</v>
      </c>
      <c r="E11" s="14" t="s">
        <v>3787</v>
      </c>
      <c r="F11" s="13" t="s">
        <v>33</v>
      </c>
      <c r="G11" s="14" t="s">
        <v>33</v>
      </c>
      <c r="H11" s="15"/>
      <c r="I11" s="51"/>
      <c r="J11" s="54"/>
      <c r="K11" s="15"/>
      <c r="L11" s="16"/>
      <c r="M11" s="19">
        <v>0</v>
      </c>
      <c r="N11" s="17" t="s">
        <v>46</v>
      </c>
      <c r="O11" s="17" t="s">
        <v>46</v>
      </c>
      <c r="P11" s="18" t="s">
        <v>33</v>
      </c>
      <c r="Q11" s="13" t="s">
        <v>2313</v>
      </c>
      <c r="R11" s="14" t="s">
        <v>3788</v>
      </c>
      <c r="S11" s="18" t="s">
        <v>33</v>
      </c>
      <c r="T11" s="14" t="s">
        <v>2665</v>
      </c>
      <c r="U11" s="19" t="s">
        <v>33</v>
      </c>
      <c r="V11" s="13" t="s">
        <v>3789</v>
      </c>
      <c r="W11" s="18" t="s">
        <v>33</v>
      </c>
      <c r="X11" s="20" t="s">
        <v>33</v>
      </c>
      <c r="Y11" s="14" t="s">
        <v>2708</v>
      </c>
      <c r="Z11" s="14" t="s">
        <v>2711</v>
      </c>
      <c r="AA11" s="19" t="s">
        <v>33</v>
      </c>
      <c r="AB11" s="14" t="s">
        <v>3790</v>
      </c>
      <c r="AC11" s="14" t="s">
        <v>2736</v>
      </c>
      <c r="AD11" s="16" t="s">
        <v>33</v>
      </c>
      <c r="AE11" s="14"/>
      <c r="AF11" s="14" t="s">
        <v>2787</v>
      </c>
      <c r="AG11" s="16" t="s">
        <v>33</v>
      </c>
      <c r="AH11" s="17" t="s">
        <v>2833</v>
      </c>
      <c r="AI11" s="20" t="s">
        <v>33</v>
      </c>
      <c r="AJ11" s="16" t="s">
        <v>33</v>
      </c>
      <c r="AK11" s="14" t="s">
        <v>3791</v>
      </c>
      <c r="AL11" s="14" t="s">
        <v>3792</v>
      </c>
      <c r="AM11" s="38" t="s">
        <v>33</v>
      </c>
      <c r="AN11" s="39" t="s">
        <v>33</v>
      </c>
    </row>
    <row r="12" spans="1:40" x14ac:dyDescent="0.45">
      <c r="A12" s="31">
        <v>27.495508333333333</v>
      </c>
      <c r="B12" s="32">
        <v>-82.577563888888889</v>
      </c>
      <c r="C12" s="13" t="s">
        <v>819</v>
      </c>
      <c r="D12" s="13" t="s">
        <v>806</v>
      </c>
      <c r="E12" s="14" t="s">
        <v>820</v>
      </c>
      <c r="F12" s="13" t="s">
        <v>33</v>
      </c>
      <c r="G12" s="14" t="s">
        <v>33</v>
      </c>
      <c r="H12" s="15"/>
      <c r="I12" s="51"/>
      <c r="J12" s="54"/>
      <c r="K12" s="15"/>
      <c r="L12" s="16">
        <v>130060</v>
      </c>
      <c r="M12" s="19">
        <v>0</v>
      </c>
      <c r="N12" s="17" t="s">
        <v>806</v>
      </c>
      <c r="O12" s="17" t="s">
        <v>806</v>
      </c>
      <c r="P12" s="18" t="s">
        <v>3093</v>
      </c>
      <c r="Q12" s="13" t="s">
        <v>2425</v>
      </c>
      <c r="R12" s="14" t="s">
        <v>2516</v>
      </c>
      <c r="S12" s="18" t="s">
        <v>3243</v>
      </c>
      <c r="T12" s="14" t="s">
        <v>2665</v>
      </c>
      <c r="U12" s="19" t="s">
        <v>2945</v>
      </c>
      <c r="V12" s="13" t="s">
        <v>2694</v>
      </c>
      <c r="W12" s="18" t="s">
        <v>2957</v>
      </c>
      <c r="X12" s="20" t="s">
        <v>3612</v>
      </c>
      <c r="Y12" s="14" t="s">
        <v>2708</v>
      </c>
      <c r="Z12" s="14" t="s">
        <v>2709</v>
      </c>
      <c r="AA12" s="19" t="s">
        <v>2934</v>
      </c>
      <c r="AB12" s="14" t="s">
        <v>2719</v>
      </c>
      <c r="AC12" s="14" t="s">
        <v>2745</v>
      </c>
      <c r="AD12" s="16">
        <v>0</v>
      </c>
      <c r="AE12" s="14" t="s">
        <v>2792</v>
      </c>
      <c r="AF12" s="14" t="s">
        <v>2729</v>
      </c>
      <c r="AG12" s="16">
        <v>0</v>
      </c>
      <c r="AH12" s="17" t="s">
        <v>2829</v>
      </c>
      <c r="AI12" s="20" t="s">
        <v>2939</v>
      </c>
      <c r="AJ12" s="16">
        <v>1959</v>
      </c>
      <c r="AK12" s="14" t="s">
        <v>1789</v>
      </c>
      <c r="AL12" s="14" t="s">
        <v>1790</v>
      </c>
      <c r="AM12" s="38">
        <v>27.495480000000001</v>
      </c>
      <c r="AN12" s="39">
        <v>-82.577579999999998</v>
      </c>
    </row>
    <row r="13" spans="1:40" x14ac:dyDescent="0.45">
      <c r="A13" s="31">
        <v>27.883397222222222</v>
      </c>
      <c r="B13" s="32">
        <v>-82.845469444444433</v>
      </c>
      <c r="C13" s="13" t="s">
        <v>990</v>
      </c>
      <c r="D13" s="13" t="s">
        <v>991</v>
      </c>
      <c r="E13" s="14" t="s">
        <v>992</v>
      </c>
      <c r="F13" s="13" t="s">
        <v>30</v>
      </c>
      <c r="G13" s="14" t="s">
        <v>34</v>
      </c>
      <c r="H13" s="15"/>
      <c r="I13" s="51"/>
      <c r="J13" s="54"/>
      <c r="K13" s="15"/>
      <c r="L13" s="16">
        <v>150112</v>
      </c>
      <c r="M13" s="19">
        <v>1</v>
      </c>
      <c r="N13" s="17" t="s">
        <v>991</v>
      </c>
      <c r="O13" s="17" t="s">
        <v>2239</v>
      </c>
      <c r="P13" s="18" t="s">
        <v>3302</v>
      </c>
      <c r="Q13" s="13" t="s">
        <v>2455</v>
      </c>
      <c r="R13" s="14" t="s">
        <v>2649</v>
      </c>
      <c r="S13" s="18" t="s">
        <v>3287</v>
      </c>
      <c r="T13" s="14" t="s">
        <v>2665</v>
      </c>
      <c r="U13" s="19" t="s">
        <v>2945</v>
      </c>
      <c r="V13" s="13" t="s">
        <v>2700</v>
      </c>
      <c r="W13" s="18" t="s">
        <v>2959</v>
      </c>
      <c r="X13" s="20" t="s">
        <v>3643</v>
      </c>
      <c r="Y13" s="14" t="s">
        <v>2710</v>
      </c>
      <c r="Z13" s="14" t="s">
        <v>2709</v>
      </c>
      <c r="AA13" s="19" t="s">
        <v>2709</v>
      </c>
      <c r="AB13" s="14" t="s">
        <v>2719</v>
      </c>
      <c r="AC13" s="14" t="s">
        <v>2722</v>
      </c>
      <c r="AD13" s="16">
        <v>89.9</v>
      </c>
      <c r="AE13" s="14" t="s">
        <v>2760</v>
      </c>
      <c r="AF13" s="14" t="s">
        <v>2729</v>
      </c>
      <c r="AG13" s="16">
        <v>23.9</v>
      </c>
      <c r="AH13" s="17" t="s">
        <v>2841</v>
      </c>
      <c r="AI13" s="20" t="s">
        <v>2939</v>
      </c>
      <c r="AJ13" s="16">
        <v>1958</v>
      </c>
      <c r="AK13" s="14" t="s">
        <v>1908</v>
      </c>
      <c r="AL13" s="14" t="s">
        <v>1909</v>
      </c>
      <c r="AM13" s="38">
        <v>27.88336</v>
      </c>
      <c r="AN13" s="39">
        <v>-82.845439999999996</v>
      </c>
    </row>
    <row r="14" spans="1:40" x14ac:dyDescent="0.45">
      <c r="A14" s="31">
        <v>27.883519444444445</v>
      </c>
      <c r="B14" s="32">
        <v>-82.845349999999996</v>
      </c>
      <c r="C14" s="13" t="s">
        <v>993</v>
      </c>
      <c r="D14" s="13" t="s">
        <v>991</v>
      </c>
      <c r="E14" s="14" t="s">
        <v>992</v>
      </c>
      <c r="F14" s="13" t="s">
        <v>30</v>
      </c>
      <c r="G14" s="14" t="s">
        <v>35</v>
      </c>
      <c r="H14" s="15"/>
      <c r="I14" s="51"/>
      <c r="J14" s="54"/>
      <c r="K14" s="15"/>
      <c r="L14" s="16">
        <v>150225</v>
      </c>
      <c r="M14" s="19">
        <v>1</v>
      </c>
      <c r="N14" s="17" t="s">
        <v>991</v>
      </c>
      <c r="O14" s="17" t="s">
        <v>2239</v>
      </c>
      <c r="P14" s="18" t="s">
        <v>3321</v>
      </c>
      <c r="Q14" s="13" t="s">
        <v>2455</v>
      </c>
      <c r="R14" s="14" t="s">
        <v>2649</v>
      </c>
      <c r="S14" s="18" t="s">
        <v>3287</v>
      </c>
      <c r="T14" s="14" t="s">
        <v>2665</v>
      </c>
      <c r="U14" s="19" t="s">
        <v>2945</v>
      </c>
      <c r="V14" s="13" t="s">
        <v>2700</v>
      </c>
      <c r="W14" s="18" t="s">
        <v>2959</v>
      </c>
      <c r="X14" s="20" t="s">
        <v>3658</v>
      </c>
      <c r="Y14" s="14" t="s">
        <v>2710</v>
      </c>
      <c r="Z14" s="14" t="s">
        <v>2709</v>
      </c>
      <c r="AA14" s="19" t="s">
        <v>2934</v>
      </c>
      <c r="AB14" s="14" t="s">
        <v>2719</v>
      </c>
      <c r="AC14" s="14" t="s">
        <v>2722</v>
      </c>
      <c r="AD14" s="16">
        <v>89.9</v>
      </c>
      <c r="AE14" s="14" t="s">
        <v>2760</v>
      </c>
      <c r="AF14" s="14" t="s">
        <v>2729</v>
      </c>
      <c r="AG14" s="16">
        <v>20.9</v>
      </c>
      <c r="AH14" s="17" t="s">
        <v>2841</v>
      </c>
      <c r="AI14" s="20" t="s">
        <v>2939</v>
      </c>
      <c r="AJ14" s="16">
        <v>1999</v>
      </c>
      <c r="AK14" s="14" t="s">
        <v>1910</v>
      </c>
      <c r="AL14" s="14" t="s">
        <v>1911</v>
      </c>
      <c r="AM14" s="38">
        <v>27.883500000000002</v>
      </c>
      <c r="AN14" s="39">
        <v>-82.845359999999999</v>
      </c>
    </row>
    <row r="15" spans="1:40" x14ac:dyDescent="0.45">
      <c r="A15" s="31">
        <v>27.1225194444444</v>
      </c>
      <c r="B15" s="32">
        <v>-82.349988888888888</v>
      </c>
      <c r="C15" s="13" t="s">
        <v>1242</v>
      </c>
      <c r="D15" s="13" t="s">
        <v>1243</v>
      </c>
      <c r="E15" s="14" t="s">
        <v>44</v>
      </c>
      <c r="F15" s="13" t="s">
        <v>1244</v>
      </c>
      <c r="G15" s="14" t="s">
        <v>33</v>
      </c>
      <c r="H15" s="15"/>
      <c r="I15" s="51"/>
      <c r="J15" s="54"/>
      <c r="K15" s="15"/>
      <c r="L15" s="16">
        <v>174093</v>
      </c>
      <c r="M15" s="19">
        <v>0</v>
      </c>
      <c r="N15" s="17" t="s">
        <v>1243</v>
      </c>
      <c r="O15" s="17" t="s">
        <v>2273</v>
      </c>
      <c r="P15" s="18" t="s">
        <v>3397</v>
      </c>
      <c r="Q15" s="13" t="s">
        <v>2290</v>
      </c>
      <c r="R15" s="14" t="s">
        <v>2574</v>
      </c>
      <c r="S15" s="18" t="s">
        <v>2977</v>
      </c>
      <c r="T15" s="14" t="s">
        <v>2665</v>
      </c>
      <c r="U15" s="19" t="s">
        <v>2945</v>
      </c>
      <c r="V15" s="13" t="s">
        <v>2704</v>
      </c>
      <c r="W15" s="18" t="s">
        <v>2961</v>
      </c>
      <c r="X15" s="20" t="s">
        <v>3733</v>
      </c>
      <c r="Y15" s="14" t="s">
        <v>2708</v>
      </c>
      <c r="Z15" s="14" t="s">
        <v>2709</v>
      </c>
      <c r="AA15" s="19" t="s">
        <v>2709</v>
      </c>
      <c r="AB15" s="14" t="s">
        <v>2719</v>
      </c>
      <c r="AC15" s="14" t="s">
        <v>2729</v>
      </c>
      <c r="AD15" s="16">
        <v>0</v>
      </c>
      <c r="AE15" s="14" t="s">
        <v>2787</v>
      </c>
      <c r="AF15" s="14" t="s">
        <v>2729</v>
      </c>
      <c r="AG15" s="16">
        <v>0</v>
      </c>
      <c r="AH15" s="17" t="s">
        <v>2929</v>
      </c>
      <c r="AI15" s="20" t="s">
        <v>2940</v>
      </c>
      <c r="AJ15" s="16">
        <v>1994</v>
      </c>
      <c r="AK15" s="14" t="s">
        <v>3752</v>
      </c>
      <c r="AL15" s="14" t="s">
        <v>2099</v>
      </c>
      <c r="AM15" s="38">
        <v>27.122489999999999</v>
      </c>
      <c r="AN15" s="39">
        <v>-82.35</v>
      </c>
    </row>
    <row r="16" spans="1:40" x14ac:dyDescent="0.45">
      <c r="A16" s="31">
        <v>28.157591666666665</v>
      </c>
      <c r="B16" s="32">
        <v>-82.756811111111105</v>
      </c>
      <c r="C16" s="13" t="s">
        <v>879</v>
      </c>
      <c r="D16" s="13" t="s">
        <v>880</v>
      </c>
      <c r="E16" s="14" t="s">
        <v>881</v>
      </c>
      <c r="F16" s="13" t="s">
        <v>30</v>
      </c>
      <c r="G16" s="14" t="s">
        <v>33</v>
      </c>
      <c r="H16" s="15"/>
      <c r="I16" s="51"/>
      <c r="J16" s="54"/>
      <c r="K16" s="15"/>
      <c r="L16" s="16">
        <v>150006</v>
      </c>
      <c r="M16" s="19">
        <v>1</v>
      </c>
      <c r="N16" s="17" t="s">
        <v>880</v>
      </c>
      <c r="O16" s="17" t="s">
        <v>2214</v>
      </c>
      <c r="P16" s="18" t="s">
        <v>3284</v>
      </c>
      <c r="Q16" s="13" t="s">
        <v>2436</v>
      </c>
      <c r="R16" s="14" t="s">
        <v>2537</v>
      </c>
      <c r="S16" s="18" t="s">
        <v>3278</v>
      </c>
      <c r="T16" s="14" t="s">
        <v>2665</v>
      </c>
      <c r="U16" s="19" t="s">
        <v>2945</v>
      </c>
      <c r="V16" s="13" t="s">
        <v>2700</v>
      </c>
      <c r="W16" s="18" t="s">
        <v>2959</v>
      </c>
      <c r="X16" s="20" t="s">
        <v>3633</v>
      </c>
      <c r="Y16" s="14" t="s">
        <v>2708</v>
      </c>
      <c r="Z16" s="14" t="s">
        <v>2709</v>
      </c>
      <c r="AA16" s="19" t="s">
        <v>2934</v>
      </c>
      <c r="AB16" s="14" t="s">
        <v>2719</v>
      </c>
      <c r="AC16" s="14" t="s">
        <v>2730</v>
      </c>
      <c r="AD16" s="16">
        <v>39.700000000000003</v>
      </c>
      <c r="AE16" s="14" t="s">
        <v>2732</v>
      </c>
      <c r="AF16" s="14" t="s">
        <v>2729</v>
      </c>
      <c r="AG16" s="16">
        <v>9.8000000000000007</v>
      </c>
      <c r="AH16" s="17" t="s">
        <v>2841</v>
      </c>
      <c r="AI16" s="20" t="s">
        <v>2939</v>
      </c>
      <c r="AJ16" s="16">
        <v>1956</v>
      </c>
      <c r="AK16" s="14" t="s">
        <v>1823</v>
      </c>
      <c r="AL16" s="14" t="s">
        <v>1824</v>
      </c>
      <c r="AM16" s="38">
        <v>28.157589999999999</v>
      </c>
      <c r="AN16" s="39">
        <v>-82.756799999999998</v>
      </c>
    </row>
    <row r="17" spans="1:40" x14ac:dyDescent="0.45">
      <c r="A17" s="31">
        <v>27.36492777777778</v>
      </c>
      <c r="B17" s="32">
        <v>-81.051594444444447</v>
      </c>
      <c r="C17" s="13" t="s">
        <v>382</v>
      </c>
      <c r="D17" s="13" t="s">
        <v>383</v>
      </c>
      <c r="E17" s="14" t="s">
        <v>384</v>
      </c>
      <c r="F17" s="13" t="s">
        <v>33</v>
      </c>
      <c r="G17" s="14" t="s">
        <v>33</v>
      </c>
      <c r="H17" s="15"/>
      <c r="I17" s="51"/>
      <c r="J17" s="54"/>
      <c r="K17" s="15"/>
      <c r="L17" s="16">
        <v>90016</v>
      </c>
      <c r="M17" s="19">
        <v>1</v>
      </c>
      <c r="N17" s="17" t="s">
        <v>383</v>
      </c>
      <c r="O17" s="17" t="s">
        <v>2144</v>
      </c>
      <c r="P17" s="18" t="s">
        <v>3111</v>
      </c>
      <c r="Q17" s="13" t="s">
        <v>2349</v>
      </c>
      <c r="R17" s="14" t="s">
        <v>2586</v>
      </c>
      <c r="S17" s="18" t="s">
        <v>3110</v>
      </c>
      <c r="T17" s="14" t="s">
        <v>2665</v>
      </c>
      <c r="U17" s="19" t="s">
        <v>2945</v>
      </c>
      <c r="V17" s="13" t="s">
        <v>2683</v>
      </c>
      <c r="W17" s="18" t="s">
        <v>2954</v>
      </c>
      <c r="X17" s="20" t="s">
        <v>3512</v>
      </c>
      <c r="Y17" s="14" t="s">
        <v>2717</v>
      </c>
      <c r="Z17" s="14" t="s">
        <v>2709</v>
      </c>
      <c r="AA17" s="19" t="s">
        <v>2709</v>
      </c>
      <c r="AB17" s="14" t="s">
        <v>2719</v>
      </c>
      <c r="AC17" s="14" t="s">
        <v>2751</v>
      </c>
      <c r="AD17" s="16">
        <v>51.2</v>
      </c>
      <c r="AE17" s="14" t="s">
        <v>2726</v>
      </c>
      <c r="AF17" s="14" t="s">
        <v>2729</v>
      </c>
      <c r="AG17" s="16">
        <v>16.7</v>
      </c>
      <c r="AH17" s="17" t="s">
        <v>2829</v>
      </c>
      <c r="AI17" s="20" t="s">
        <v>2939</v>
      </c>
      <c r="AJ17" s="16">
        <v>1953</v>
      </c>
      <c r="AK17" s="14" t="s">
        <v>1469</v>
      </c>
      <c r="AL17" s="14" t="s">
        <v>1470</v>
      </c>
      <c r="AM17" s="38">
        <v>27.363969999999998</v>
      </c>
      <c r="AN17" s="39">
        <v>-81.052409999999995</v>
      </c>
    </row>
    <row r="18" spans="1:40" x14ac:dyDescent="0.45">
      <c r="A18" s="31">
        <v>27.98705</v>
      </c>
      <c r="B18" s="32">
        <v>-82.791930555555552</v>
      </c>
      <c r="C18" s="13" t="s">
        <v>1055</v>
      </c>
      <c r="D18" s="13" t="s">
        <v>1056</v>
      </c>
      <c r="E18" s="14" t="s">
        <v>1057</v>
      </c>
      <c r="F18" s="13" t="s">
        <v>33</v>
      </c>
      <c r="G18" s="14" t="s">
        <v>33</v>
      </c>
      <c r="H18" s="15"/>
      <c r="I18" s="51"/>
      <c r="J18" s="54"/>
      <c r="K18" s="15"/>
      <c r="L18" s="16"/>
      <c r="M18" s="19">
        <v>0</v>
      </c>
      <c r="N18" s="17" t="s">
        <v>1056</v>
      </c>
      <c r="O18" s="17" t="s">
        <v>2247</v>
      </c>
      <c r="P18" s="18" t="s">
        <v>33</v>
      </c>
      <c r="Q18" s="13" t="s">
        <v>2467</v>
      </c>
      <c r="R18" s="14" t="s">
        <v>2516</v>
      </c>
      <c r="S18" s="18" t="s">
        <v>33</v>
      </c>
      <c r="T18" s="14" t="s">
        <v>2665</v>
      </c>
      <c r="U18" s="19" t="s">
        <v>33</v>
      </c>
      <c r="V18" s="13" t="s">
        <v>2700</v>
      </c>
      <c r="W18" s="18" t="s">
        <v>33</v>
      </c>
      <c r="X18" s="20" t="s">
        <v>33</v>
      </c>
      <c r="Y18" s="14" t="s">
        <v>2708</v>
      </c>
      <c r="Z18" s="14" t="s">
        <v>2715</v>
      </c>
      <c r="AA18" s="19" t="s">
        <v>33</v>
      </c>
      <c r="AB18" s="14" t="s">
        <v>2719</v>
      </c>
      <c r="AC18" s="14" t="s">
        <v>2782</v>
      </c>
      <c r="AD18" s="16" t="s">
        <v>33</v>
      </c>
      <c r="AE18" s="14" t="s">
        <v>2808</v>
      </c>
      <c r="AF18" s="14" t="s">
        <v>2729</v>
      </c>
      <c r="AG18" s="16" t="s">
        <v>33</v>
      </c>
      <c r="AH18" s="17"/>
      <c r="AI18" s="20" t="s">
        <v>33</v>
      </c>
      <c r="AJ18" s="16" t="s">
        <v>33</v>
      </c>
      <c r="AK18" s="14" t="s">
        <v>1956</v>
      </c>
      <c r="AL18" s="14" t="s">
        <v>1957</v>
      </c>
      <c r="AM18" s="38" t="s">
        <v>33</v>
      </c>
      <c r="AN18" s="39" t="s">
        <v>33</v>
      </c>
    </row>
    <row r="19" spans="1:40" x14ac:dyDescent="0.45">
      <c r="A19" s="31">
        <v>27.989736111111114</v>
      </c>
      <c r="B19" s="32">
        <v>-82.795705555555557</v>
      </c>
      <c r="C19" s="13" t="s">
        <v>1052</v>
      </c>
      <c r="D19" s="13" t="s">
        <v>1053</v>
      </c>
      <c r="E19" s="14" t="s">
        <v>1054</v>
      </c>
      <c r="F19" s="13" t="s">
        <v>33</v>
      </c>
      <c r="G19" s="14" t="s">
        <v>33</v>
      </c>
      <c r="H19" s="15"/>
      <c r="I19" s="51"/>
      <c r="J19" s="54"/>
      <c r="K19" s="15"/>
      <c r="L19" s="16">
        <v>150173</v>
      </c>
      <c r="M19" s="19">
        <v>0</v>
      </c>
      <c r="N19" s="17" t="s">
        <v>1053</v>
      </c>
      <c r="O19" s="17" t="s">
        <v>2107</v>
      </c>
      <c r="P19" s="18" t="s">
        <v>3292</v>
      </c>
      <c r="Q19" s="13" t="s">
        <v>2467</v>
      </c>
      <c r="R19" s="14" t="s">
        <v>2518</v>
      </c>
      <c r="S19" s="18" t="s">
        <v>3305</v>
      </c>
      <c r="T19" s="14" t="s">
        <v>2665</v>
      </c>
      <c r="U19" s="19" t="s">
        <v>2945</v>
      </c>
      <c r="V19" s="13" t="s">
        <v>2700</v>
      </c>
      <c r="W19" s="18" t="s">
        <v>2959</v>
      </c>
      <c r="X19" s="20" t="s">
        <v>3646</v>
      </c>
      <c r="Y19" s="14" t="s">
        <v>2708</v>
      </c>
      <c r="Z19" s="14" t="s">
        <v>2709</v>
      </c>
      <c r="AA19" s="19" t="s">
        <v>2934</v>
      </c>
      <c r="AB19" s="14" t="s">
        <v>2719</v>
      </c>
      <c r="AC19" s="14" t="s">
        <v>2768</v>
      </c>
      <c r="AD19" s="16">
        <v>0</v>
      </c>
      <c r="AE19" s="14" t="s">
        <v>2792</v>
      </c>
      <c r="AF19" s="14" t="s">
        <v>2729</v>
      </c>
      <c r="AG19" s="16">
        <v>0</v>
      </c>
      <c r="AH19" s="17" t="s">
        <v>2841</v>
      </c>
      <c r="AI19" s="20" t="s">
        <v>2939</v>
      </c>
      <c r="AJ19" s="16">
        <v>1983</v>
      </c>
      <c r="AK19" s="14" t="s">
        <v>1954</v>
      </c>
      <c r="AL19" s="14" t="s">
        <v>1955</v>
      </c>
      <c r="AM19" s="38">
        <v>27.989719999999998</v>
      </c>
      <c r="AN19" s="39">
        <v>-82.795670000000001</v>
      </c>
    </row>
    <row r="20" spans="1:40" x14ac:dyDescent="0.45">
      <c r="A20" s="31">
        <v>27.887791666666665</v>
      </c>
      <c r="B20" s="32">
        <v>-82.551627777777782</v>
      </c>
      <c r="C20" s="13" t="s">
        <v>528</v>
      </c>
      <c r="D20" s="13" t="s">
        <v>529</v>
      </c>
      <c r="E20" s="14" t="s">
        <v>530</v>
      </c>
      <c r="F20" s="13" t="s">
        <v>33</v>
      </c>
      <c r="G20" s="14" t="s">
        <v>34</v>
      </c>
      <c r="H20" s="15"/>
      <c r="I20" s="51"/>
      <c r="J20" s="54"/>
      <c r="K20" s="15"/>
      <c r="L20" s="16">
        <v>100300</v>
      </c>
      <c r="M20" s="19">
        <v>1</v>
      </c>
      <c r="N20" s="17" t="s">
        <v>529</v>
      </c>
      <c r="O20" s="17" t="s">
        <v>2165</v>
      </c>
      <c r="P20" s="18" t="s">
        <v>3136</v>
      </c>
      <c r="Q20" s="13" t="s">
        <v>2368</v>
      </c>
      <c r="R20" s="14" t="s">
        <v>2528</v>
      </c>
      <c r="S20" s="18" t="s">
        <v>3135</v>
      </c>
      <c r="T20" s="14" t="s">
        <v>2665</v>
      </c>
      <c r="U20" s="19" t="s">
        <v>2945</v>
      </c>
      <c r="V20" s="13" t="s">
        <v>2687</v>
      </c>
      <c r="W20" s="18" t="s">
        <v>2955</v>
      </c>
      <c r="X20" s="20" t="s">
        <v>3530</v>
      </c>
      <c r="Y20" s="14" t="s">
        <v>2708</v>
      </c>
      <c r="Z20" s="14" t="s">
        <v>2709</v>
      </c>
      <c r="AA20" s="19" t="s">
        <v>2709</v>
      </c>
      <c r="AB20" s="14" t="s">
        <v>2719</v>
      </c>
      <c r="AC20" s="14" t="s">
        <v>2738</v>
      </c>
      <c r="AD20" s="16">
        <v>65</v>
      </c>
      <c r="AE20" s="14" t="s">
        <v>2731</v>
      </c>
      <c r="AF20" s="14" t="s">
        <v>2729</v>
      </c>
      <c r="AG20" s="16">
        <v>43.9</v>
      </c>
      <c r="AH20" s="17" t="s">
        <v>2841</v>
      </c>
      <c r="AI20" s="20" t="s">
        <v>2939</v>
      </c>
      <c r="AJ20" s="16">
        <v>1975</v>
      </c>
      <c r="AK20" s="14" t="s">
        <v>1583</v>
      </c>
      <c r="AL20" s="14" t="s">
        <v>1584</v>
      </c>
      <c r="AM20" s="38">
        <v>27.88477</v>
      </c>
      <c r="AN20" s="39">
        <v>-82.56223</v>
      </c>
    </row>
    <row r="21" spans="1:40" x14ac:dyDescent="0.45">
      <c r="A21" s="31">
        <v>27.859591666666667</v>
      </c>
      <c r="B21" s="32">
        <v>-82.38324999999999</v>
      </c>
      <c r="C21" s="13" t="s">
        <v>392</v>
      </c>
      <c r="D21" s="13" t="s">
        <v>46</v>
      </c>
      <c r="E21" s="14" t="s">
        <v>393</v>
      </c>
      <c r="F21" s="13" t="s">
        <v>33</v>
      </c>
      <c r="G21" s="14" t="s">
        <v>33</v>
      </c>
      <c r="H21" s="15"/>
      <c r="I21" s="51"/>
      <c r="J21" s="54"/>
      <c r="K21" s="15"/>
      <c r="L21" s="16"/>
      <c r="M21" s="19">
        <v>1</v>
      </c>
      <c r="N21" s="17" t="s">
        <v>46</v>
      </c>
      <c r="O21" s="17" t="s">
        <v>46</v>
      </c>
      <c r="P21" s="18" t="s">
        <v>33</v>
      </c>
      <c r="Q21" s="13" t="s">
        <v>2350</v>
      </c>
      <c r="R21" s="14" t="s">
        <v>2572</v>
      </c>
      <c r="S21" s="18" t="s">
        <v>33</v>
      </c>
      <c r="T21" s="14" t="s">
        <v>2665</v>
      </c>
      <c r="U21" s="19" t="s">
        <v>33</v>
      </c>
      <c r="V21" s="13" t="s">
        <v>2685</v>
      </c>
      <c r="W21" s="18" t="s">
        <v>33</v>
      </c>
      <c r="X21" s="20" t="s">
        <v>33</v>
      </c>
      <c r="Y21" s="14" t="s">
        <v>2712</v>
      </c>
      <c r="Z21" s="14" t="s">
        <v>2711</v>
      </c>
      <c r="AA21" s="19" t="s">
        <v>33</v>
      </c>
      <c r="AB21" s="14" t="s">
        <v>2719</v>
      </c>
      <c r="AC21" s="14" t="s">
        <v>2730</v>
      </c>
      <c r="AD21" s="16" t="s">
        <v>33</v>
      </c>
      <c r="AE21" s="14" t="s">
        <v>2792</v>
      </c>
      <c r="AF21" s="14" t="s">
        <v>2729</v>
      </c>
      <c r="AG21" s="16" t="s">
        <v>33</v>
      </c>
      <c r="AH21" s="17" t="s">
        <v>2833</v>
      </c>
      <c r="AI21" s="20" t="s">
        <v>33</v>
      </c>
      <c r="AJ21" s="16" t="s">
        <v>33</v>
      </c>
      <c r="AK21" s="14" t="s">
        <v>1477</v>
      </c>
      <c r="AL21" s="14" t="s">
        <v>1478</v>
      </c>
      <c r="AM21" s="38" t="s">
        <v>33</v>
      </c>
      <c r="AN21" s="39" t="s">
        <v>33</v>
      </c>
    </row>
    <row r="22" spans="1:40" x14ac:dyDescent="0.45">
      <c r="A22" s="31">
        <v>27.70621388888889</v>
      </c>
      <c r="B22" s="32">
        <v>-82.448036111111108</v>
      </c>
      <c r="C22" s="13" t="s">
        <v>502</v>
      </c>
      <c r="D22" s="13" t="s">
        <v>503</v>
      </c>
      <c r="E22" s="14" t="s">
        <v>504</v>
      </c>
      <c r="F22" s="13" t="s">
        <v>33</v>
      </c>
      <c r="G22" s="14" t="s">
        <v>33</v>
      </c>
      <c r="H22" s="15"/>
      <c r="I22" s="51"/>
      <c r="J22" s="54"/>
      <c r="K22" s="15"/>
      <c r="L22" s="16"/>
      <c r="M22" s="19">
        <v>1</v>
      </c>
      <c r="N22" s="17" t="s">
        <v>503</v>
      </c>
      <c r="O22" s="17" t="s">
        <v>46</v>
      </c>
      <c r="P22" s="18" t="s">
        <v>33</v>
      </c>
      <c r="Q22" s="13" t="s">
        <v>2363</v>
      </c>
      <c r="R22" s="14" t="s">
        <v>2561</v>
      </c>
      <c r="S22" s="18" t="s">
        <v>33</v>
      </c>
      <c r="T22" s="14" t="s">
        <v>2665</v>
      </c>
      <c r="U22" s="19" t="s">
        <v>33</v>
      </c>
      <c r="V22" s="13" t="s">
        <v>2685</v>
      </c>
      <c r="W22" s="18" t="s">
        <v>33</v>
      </c>
      <c r="X22" s="20" t="s">
        <v>33</v>
      </c>
      <c r="Y22" s="14" t="s">
        <v>2712</v>
      </c>
      <c r="Z22" s="14" t="s">
        <v>2711</v>
      </c>
      <c r="AA22" s="19" t="s">
        <v>33</v>
      </c>
      <c r="AB22" s="14" t="s">
        <v>2719</v>
      </c>
      <c r="AC22" s="14" t="s">
        <v>2768</v>
      </c>
      <c r="AD22" s="16" t="s">
        <v>33</v>
      </c>
      <c r="AE22" s="14" t="s">
        <v>1248</v>
      </c>
      <c r="AF22" s="14" t="s">
        <v>2729</v>
      </c>
      <c r="AG22" s="16" t="s">
        <v>33</v>
      </c>
      <c r="AH22" s="17" t="s">
        <v>2880</v>
      </c>
      <c r="AI22" s="20" t="s">
        <v>33</v>
      </c>
      <c r="AJ22" s="16" t="s">
        <v>33</v>
      </c>
      <c r="AK22" s="14" t="s">
        <v>1559</v>
      </c>
      <c r="AL22" s="14" t="s">
        <v>1560</v>
      </c>
      <c r="AM22" s="38" t="s">
        <v>33</v>
      </c>
      <c r="AN22" s="39" t="s">
        <v>33</v>
      </c>
    </row>
    <row r="23" spans="1:40" x14ac:dyDescent="0.45">
      <c r="A23" s="31">
        <v>27.945294444444446</v>
      </c>
      <c r="B23" s="32">
        <v>-82.397525000000002</v>
      </c>
      <c r="C23" s="13" t="s">
        <v>548</v>
      </c>
      <c r="D23" s="13" t="s">
        <v>46</v>
      </c>
      <c r="E23" s="14" t="s">
        <v>549</v>
      </c>
      <c r="F23" s="13" t="s">
        <v>273</v>
      </c>
      <c r="G23" s="14" t="s">
        <v>33</v>
      </c>
      <c r="H23" s="15"/>
      <c r="I23" s="51"/>
      <c r="J23" s="54"/>
      <c r="K23" s="15"/>
      <c r="L23" s="16"/>
      <c r="M23" s="19">
        <v>1</v>
      </c>
      <c r="N23" s="17" t="s">
        <v>46</v>
      </c>
      <c r="O23" s="17" t="s">
        <v>46</v>
      </c>
      <c r="P23" s="18" t="s">
        <v>33</v>
      </c>
      <c r="Q23" s="13" t="s">
        <v>2370</v>
      </c>
      <c r="R23" s="14" t="s">
        <v>2575</v>
      </c>
      <c r="S23" s="18" t="s">
        <v>33</v>
      </c>
      <c r="T23" s="14" t="s">
        <v>2665</v>
      </c>
      <c r="U23" s="19" t="s">
        <v>33</v>
      </c>
      <c r="V23" s="13" t="s">
        <v>2685</v>
      </c>
      <c r="W23" s="18" t="s">
        <v>33</v>
      </c>
      <c r="X23" s="20" t="s">
        <v>33</v>
      </c>
      <c r="Y23" s="14" t="s">
        <v>2708</v>
      </c>
      <c r="Z23" s="14" t="s">
        <v>2711</v>
      </c>
      <c r="AA23" s="19" t="s">
        <v>33</v>
      </c>
      <c r="AB23" s="14" t="s">
        <v>2719</v>
      </c>
      <c r="AC23" s="14" t="s">
        <v>2730</v>
      </c>
      <c r="AD23" s="16" t="s">
        <v>33</v>
      </c>
      <c r="AE23" s="14" t="s">
        <v>2758</v>
      </c>
      <c r="AF23" s="14" t="s">
        <v>2729</v>
      </c>
      <c r="AG23" s="16" t="s">
        <v>33</v>
      </c>
      <c r="AH23" s="17" t="s">
        <v>2833</v>
      </c>
      <c r="AI23" s="20" t="s">
        <v>33</v>
      </c>
      <c r="AJ23" s="16" t="s">
        <v>33</v>
      </c>
      <c r="AK23" s="14" t="s">
        <v>1599</v>
      </c>
      <c r="AL23" s="14" t="s">
        <v>1600</v>
      </c>
      <c r="AM23" s="38" t="s">
        <v>33</v>
      </c>
      <c r="AN23" s="39" t="s">
        <v>33</v>
      </c>
    </row>
    <row r="24" spans="1:40" x14ac:dyDescent="0.45">
      <c r="A24" s="31">
        <v>27.502366666666667</v>
      </c>
      <c r="B24" s="32">
        <v>-82.567997222222218</v>
      </c>
      <c r="C24" s="13" t="s">
        <v>783</v>
      </c>
      <c r="D24" s="13" t="s">
        <v>46</v>
      </c>
      <c r="E24" s="14" t="s">
        <v>784</v>
      </c>
      <c r="F24" s="13" t="s">
        <v>33</v>
      </c>
      <c r="G24" s="14" t="s">
        <v>33</v>
      </c>
      <c r="H24" s="15"/>
      <c r="I24" s="51"/>
      <c r="J24" s="54"/>
      <c r="K24" s="15"/>
      <c r="L24" s="16" t="s">
        <v>1250</v>
      </c>
      <c r="M24" s="19">
        <v>1</v>
      </c>
      <c r="N24" s="17" t="s">
        <v>46</v>
      </c>
      <c r="O24" s="17" t="s">
        <v>46</v>
      </c>
      <c r="P24" s="18" t="s">
        <v>33</v>
      </c>
      <c r="Q24" s="13" t="s">
        <v>2418</v>
      </c>
      <c r="R24" s="14" t="s">
        <v>2543</v>
      </c>
      <c r="S24" s="18" t="s">
        <v>33</v>
      </c>
      <c r="T24" s="14" t="s">
        <v>2665</v>
      </c>
      <c r="U24" s="19" t="s">
        <v>33</v>
      </c>
      <c r="V24" s="13" t="s">
        <v>2694</v>
      </c>
      <c r="W24" s="18" t="s">
        <v>33</v>
      </c>
      <c r="X24" s="20" t="s">
        <v>33</v>
      </c>
      <c r="Y24" s="14" t="s">
        <v>2710</v>
      </c>
      <c r="Z24" s="14" t="s">
        <v>2709</v>
      </c>
      <c r="AA24" s="19" t="s">
        <v>33</v>
      </c>
      <c r="AB24" s="14" t="s">
        <v>2719</v>
      </c>
      <c r="AC24" s="14" t="s">
        <v>2772</v>
      </c>
      <c r="AD24" s="16" t="s">
        <v>33</v>
      </c>
      <c r="AE24" s="14" t="s">
        <v>1248</v>
      </c>
      <c r="AF24" s="14" t="s">
        <v>2729</v>
      </c>
      <c r="AG24" s="16" t="s">
        <v>33</v>
      </c>
      <c r="AH24" s="17" t="s">
        <v>2833</v>
      </c>
      <c r="AI24" s="20" t="s">
        <v>33</v>
      </c>
      <c r="AJ24" s="16" t="s">
        <v>33</v>
      </c>
      <c r="AK24" s="14" t="s">
        <v>1763</v>
      </c>
      <c r="AL24" s="14" t="s">
        <v>1764</v>
      </c>
      <c r="AM24" s="38" t="s">
        <v>33</v>
      </c>
      <c r="AN24" s="39" t="s">
        <v>33</v>
      </c>
    </row>
    <row r="25" spans="1:40" x14ac:dyDescent="0.45">
      <c r="A25" s="31">
        <v>27.468911111111108</v>
      </c>
      <c r="B25" s="32">
        <v>-82.692247222222221</v>
      </c>
      <c r="C25" s="13" t="s">
        <v>757</v>
      </c>
      <c r="D25" s="13" t="s">
        <v>758</v>
      </c>
      <c r="E25" s="14" t="s">
        <v>759</v>
      </c>
      <c r="F25" s="13" t="s">
        <v>33</v>
      </c>
      <c r="G25" s="14" t="s">
        <v>33</v>
      </c>
      <c r="H25" s="15"/>
      <c r="I25" s="51"/>
      <c r="J25" s="54"/>
      <c r="K25" s="15"/>
      <c r="L25" s="16">
        <v>130006</v>
      </c>
      <c r="M25" s="19">
        <v>1</v>
      </c>
      <c r="N25" s="17" t="s">
        <v>758</v>
      </c>
      <c r="O25" s="17" t="s">
        <v>2203</v>
      </c>
      <c r="P25" s="18" t="s">
        <v>3245</v>
      </c>
      <c r="Q25" s="13" t="s">
        <v>2412</v>
      </c>
      <c r="R25" s="14" t="s">
        <v>2627</v>
      </c>
      <c r="S25" s="18" t="s">
        <v>3244</v>
      </c>
      <c r="T25" s="14" t="s">
        <v>2665</v>
      </c>
      <c r="U25" s="19" t="s">
        <v>2945</v>
      </c>
      <c r="V25" s="13" t="s">
        <v>2694</v>
      </c>
      <c r="W25" s="18" t="s">
        <v>2957</v>
      </c>
      <c r="X25" s="20" t="s">
        <v>3606</v>
      </c>
      <c r="Y25" s="14" t="s">
        <v>2710</v>
      </c>
      <c r="Z25" s="14" t="s">
        <v>2709</v>
      </c>
      <c r="AA25" s="19" t="s">
        <v>2934</v>
      </c>
      <c r="AB25" s="14" t="s">
        <v>2719</v>
      </c>
      <c r="AC25" s="14" t="s">
        <v>2722</v>
      </c>
      <c r="AD25" s="16">
        <v>81</v>
      </c>
      <c r="AE25" s="14" t="s">
        <v>2769</v>
      </c>
      <c r="AF25" s="14" t="s">
        <v>2729</v>
      </c>
      <c r="AG25" s="16">
        <v>21.9</v>
      </c>
      <c r="AH25" s="17" t="s">
        <v>2829</v>
      </c>
      <c r="AI25" s="20" t="s">
        <v>2939</v>
      </c>
      <c r="AJ25" s="16">
        <v>1956</v>
      </c>
      <c r="AK25" s="14" t="s">
        <v>1745</v>
      </c>
      <c r="AL25" s="14" t="s">
        <v>1746</v>
      </c>
      <c r="AM25" s="38">
        <v>27.468900000000001</v>
      </c>
      <c r="AN25" s="39">
        <v>-82.692260000000005</v>
      </c>
    </row>
    <row r="26" spans="1:40" x14ac:dyDescent="0.45">
      <c r="A26" s="31">
        <v>27.813005555555556</v>
      </c>
      <c r="B26" s="32">
        <v>-82.764288888888885</v>
      </c>
      <c r="C26" s="13" t="s">
        <v>998</v>
      </c>
      <c r="D26" s="13" t="s">
        <v>999</v>
      </c>
      <c r="E26" s="14" t="s">
        <v>1000</v>
      </c>
      <c r="F26" s="13" t="s">
        <v>33</v>
      </c>
      <c r="G26" s="14" t="s">
        <v>31</v>
      </c>
      <c r="H26" s="15"/>
      <c r="I26" s="51"/>
      <c r="J26" s="54"/>
      <c r="K26" s="15"/>
      <c r="L26" s="16">
        <v>150074</v>
      </c>
      <c r="M26" s="19">
        <v>1</v>
      </c>
      <c r="N26" s="17" t="s">
        <v>999</v>
      </c>
      <c r="O26" s="17" t="s">
        <v>2241</v>
      </c>
      <c r="P26" s="18" t="s">
        <v>3301</v>
      </c>
      <c r="Q26" s="13" t="s">
        <v>2457</v>
      </c>
      <c r="R26" s="14" t="s">
        <v>2526</v>
      </c>
      <c r="S26" s="18" t="s">
        <v>3282</v>
      </c>
      <c r="T26" s="14" t="s">
        <v>2665</v>
      </c>
      <c r="U26" s="19" t="s">
        <v>2945</v>
      </c>
      <c r="V26" s="13" t="s">
        <v>2700</v>
      </c>
      <c r="W26" s="18" t="s">
        <v>2959</v>
      </c>
      <c r="X26" s="20" t="s">
        <v>3641</v>
      </c>
      <c r="Y26" s="14" t="s">
        <v>2708</v>
      </c>
      <c r="Z26" s="14" t="s">
        <v>2709</v>
      </c>
      <c r="AA26" s="19" t="s">
        <v>2934</v>
      </c>
      <c r="AB26" s="14" t="s">
        <v>2719</v>
      </c>
      <c r="AC26" s="14" t="s">
        <v>2761</v>
      </c>
      <c r="AD26" s="16">
        <v>61</v>
      </c>
      <c r="AE26" s="14" t="s">
        <v>2748</v>
      </c>
      <c r="AF26" s="14" t="s">
        <v>2729</v>
      </c>
      <c r="AG26" s="16">
        <v>19.600000000000001</v>
      </c>
      <c r="AH26" s="17" t="s">
        <v>2841</v>
      </c>
      <c r="AI26" s="20" t="s">
        <v>2939</v>
      </c>
      <c r="AJ26" s="16">
        <v>1967</v>
      </c>
      <c r="AK26" s="14" t="s">
        <v>1916</v>
      </c>
      <c r="AL26" s="14" t="s">
        <v>1917</v>
      </c>
      <c r="AM26" s="38">
        <v>27.813130000000001</v>
      </c>
      <c r="AN26" s="39">
        <v>-82.764309999999995</v>
      </c>
    </row>
    <row r="27" spans="1:40" x14ac:dyDescent="0.45">
      <c r="A27" s="31">
        <v>27.81313888888889</v>
      </c>
      <c r="B27" s="32">
        <v>-82.764263888888891</v>
      </c>
      <c r="C27" s="13" t="s">
        <v>1001</v>
      </c>
      <c r="D27" s="13" t="s">
        <v>999</v>
      </c>
      <c r="E27" s="14" t="s">
        <v>1000</v>
      </c>
      <c r="F27" s="13" t="s">
        <v>33</v>
      </c>
      <c r="G27" s="14" t="s">
        <v>32</v>
      </c>
      <c r="H27" s="15"/>
      <c r="I27" s="51"/>
      <c r="J27" s="54"/>
      <c r="K27" s="15"/>
      <c r="L27" s="16">
        <v>150001</v>
      </c>
      <c r="M27" s="19">
        <v>1</v>
      </c>
      <c r="N27" s="17" t="s">
        <v>999</v>
      </c>
      <c r="O27" s="17" t="s">
        <v>2241</v>
      </c>
      <c r="P27" s="18" t="s">
        <v>3283</v>
      </c>
      <c r="Q27" s="13" t="s">
        <v>2457</v>
      </c>
      <c r="R27" s="14" t="s">
        <v>2526</v>
      </c>
      <c r="S27" s="18" t="s">
        <v>3282</v>
      </c>
      <c r="T27" s="14" t="s">
        <v>2665</v>
      </c>
      <c r="U27" s="19" t="s">
        <v>2945</v>
      </c>
      <c r="V27" s="13" t="s">
        <v>2700</v>
      </c>
      <c r="W27" s="18" t="s">
        <v>2959</v>
      </c>
      <c r="X27" s="20" t="s">
        <v>3632</v>
      </c>
      <c r="Y27" s="14" t="s">
        <v>2708</v>
      </c>
      <c r="Z27" s="14" t="s">
        <v>2709</v>
      </c>
      <c r="AA27" s="19" t="s">
        <v>2934</v>
      </c>
      <c r="AB27" s="14" t="s">
        <v>2719</v>
      </c>
      <c r="AC27" s="14" t="s">
        <v>2761</v>
      </c>
      <c r="AD27" s="16">
        <v>61</v>
      </c>
      <c r="AE27" s="14" t="s">
        <v>2748</v>
      </c>
      <c r="AF27" s="14" t="s">
        <v>2729</v>
      </c>
      <c r="AG27" s="16">
        <v>19.600000000000001</v>
      </c>
      <c r="AH27" s="17" t="s">
        <v>2841</v>
      </c>
      <c r="AI27" s="20" t="s">
        <v>2939</v>
      </c>
      <c r="AJ27" s="16">
        <v>1967</v>
      </c>
      <c r="AK27" s="14" t="s">
        <v>1918</v>
      </c>
      <c r="AL27" s="14" t="s">
        <v>1919</v>
      </c>
      <c r="AM27" s="38">
        <v>27.81298</v>
      </c>
      <c r="AN27" s="39">
        <v>-82.764340000000004</v>
      </c>
    </row>
    <row r="28" spans="1:40" x14ac:dyDescent="0.45">
      <c r="A28" s="31">
        <v>28.029472222222221</v>
      </c>
      <c r="B28" s="32">
        <v>-82.688200000000009</v>
      </c>
      <c r="C28" s="13" t="s">
        <v>1039</v>
      </c>
      <c r="D28" s="13" t="s">
        <v>1040</v>
      </c>
      <c r="E28" s="14" t="s">
        <v>1041</v>
      </c>
      <c r="F28" s="13" t="s">
        <v>33</v>
      </c>
      <c r="G28" s="14" t="s">
        <v>34</v>
      </c>
      <c r="H28" s="15"/>
      <c r="I28" s="51"/>
      <c r="J28" s="54"/>
      <c r="K28" s="15"/>
      <c r="L28" s="16">
        <v>150203</v>
      </c>
      <c r="M28" s="19">
        <v>0</v>
      </c>
      <c r="N28" s="17" t="s">
        <v>1040</v>
      </c>
      <c r="O28" s="17" t="s">
        <v>1040</v>
      </c>
      <c r="P28" s="18" t="s">
        <v>3314</v>
      </c>
      <c r="Q28" s="13" t="s">
        <v>2463</v>
      </c>
      <c r="R28" s="14" t="s">
        <v>2546</v>
      </c>
      <c r="S28" s="18" t="s">
        <v>3313</v>
      </c>
      <c r="T28" s="14" t="s">
        <v>2665</v>
      </c>
      <c r="U28" s="19" t="s">
        <v>2945</v>
      </c>
      <c r="V28" s="13" t="s">
        <v>2700</v>
      </c>
      <c r="W28" s="18" t="s">
        <v>2959</v>
      </c>
      <c r="X28" s="20" t="s">
        <v>3652</v>
      </c>
      <c r="Y28" s="14" t="s">
        <v>2708</v>
      </c>
      <c r="Z28" s="14" t="s">
        <v>2709</v>
      </c>
      <c r="AA28" s="19" t="s">
        <v>2934</v>
      </c>
      <c r="AB28" s="14" t="s">
        <v>2719</v>
      </c>
      <c r="AC28" s="14" t="s">
        <v>2788</v>
      </c>
      <c r="AD28" s="16">
        <v>0</v>
      </c>
      <c r="AE28" s="14" t="s">
        <v>2769</v>
      </c>
      <c r="AF28" s="14" t="s">
        <v>2729</v>
      </c>
      <c r="AG28" s="16">
        <v>0</v>
      </c>
      <c r="AH28" s="17" t="s">
        <v>2841</v>
      </c>
      <c r="AI28" s="20" t="s">
        <v>2939</v>
      </c>
      <c r="AJ28" s="16">
        <v>1988</v>
      </c>
      <c r="AK28" s="14" t="s">
        <v>1944</v>
      </c>
      <c r="AL28" s="14" t="s">
        <v>1945</v>
      </c>
      <c r="AM28" s="38">
        <v>28.029050000000002</v>
      </c>
      <c r="AN28" s="39">
        <v>-82.688580000000002</v>
      </c>
    </row>
    <row r="29" spans="1:40" x14ac:dyDescent="0.45">
      <c r="A29" s="31">
        <v>28.029608333333332</v>
      </c>
      <c r="B29" s="32">
        <v>-82.688344444444454</v>
      </c>
      <c r="C29" s="13" t="s">
        <v>1042</v>
      </c>
      <c r="D29" s="13" t="s">
        <v>1040</v>
      </c>
      <c r="E29" s="14" t="s">
        <v>1041</v>
      </c>
      <c r="F29" s="13" t="s">
        <v>33</v>
      </c>
      <c r="G29" s="14" t="s">
        <v>35</v>
      </c>
      <c r="H29" s="15"/>
      <c r="I29" s="51"/>
      <c r="J29" s="54"/>
      <c r="K29" s="15"/>
      <c r="L29" s="16">
        <v>150202</v>
      </c>
      <c r="M29" s="19">
        <v>0</v>
      </c>
      <c r="N29" s="17" t="s">
        <v>1040</v>
      </c>
      <c r="O29" s="17" t="s">
        <v>1040</v>
      </c>
      <c r="P29" s="18" t="s">
        <v>3312</v>
      </c>
      <c r="Q29" s="13" t="s">
        <v>2463</v>
      </c>
      <c r="R29" s="14" t="s">
        <v>2546</v>
      </c>
      <c r="S29" s="18" t="s">
        <v>3311</v>
      </c>
      <c r="T29" s="14" t="s">
        <v>2665</v>
      </c>
      <c r="U29" s="19" t="s">
        <v>2945</v>
      </c>
      <c r="V29" s="13" t="s">
        <v>2700</v>
      </c>
      <c r="W29" s="18" t="s">
        <v>2959</v>
      </c>
      <c r="X29" s="20" t="s">
        <v>3651</v>
      </c>
      <c r="Y29" s="14" t="s">
        <v>2708</v>
      </c>
      <c r="Z29" s="14" t="s">
        <v>2709</v>
      </c>
      <c r="AA29" s="19" t="s">
        <v>2934</v>
      </c>
      <c r="AB29" s="14" t="s">
        <v>2719</v>
      </c>
      <c r="AC29" s="14" t="s">
        <v>2788</v>
      </c>
      <c r="AD29" s="16">
        <v>0</v>
      </c>
      <c r="AE29" s="14" t="s">
        <v>2769</v>
      </c>
      <c r="AF29" s="14" t="s">
        <v>2729</v>
      </c>
      <c r="AG29" s="16">
        <v>0</v>
      </c>
      <c r="AH29" s="17" t="s">
        <v>2841</v>
      </c>
      <c r="AI29" s="20" t="s">
        <v>2939</v>
      </c>
      <c r="AJ29" s="16">
        <v>1988</v>
      </c>
      <c r="AK29" s="14" t="s">
        <v>1946</v>
      </c>
      <c r="AL29" s="14" t="s">
        <v>1947</v>
      </c>
      <c r="AM29" s="38">
        <v>28.029209999999999</v>
      </c>
      <c r="AN29" s="39">
        <v>-82.688739999999996</v>
      </c>
    </row>
    <row r="30" spans="1:40" x14ac:dyDescent="0.45">
      <c r="A30" s="31">
        <v>28.020133333333334</v>
      </c>
      <c r="B30" s="32">
        <v>-82.451272222222229</v>
      </c>
      <c r="C30" s="13" t="s">
        <v>490</v>
      </c>
      <c r="D30" s="13" t="s">
        <v>491</v>
      </c>
      <c r="E30" s="14" t="s">
        <v>492</v>
      </c>
      <c r="F30" s="13" t="s">
        <v>33</v>
      </c>
      <c r="G30" s="14" t="s">
        <v>33</v>
      </c>
      <c r="H30" s="15"/>
      <c r="I30" s="51"/>
      <c r="J30" s="54"/>
      <c r="K30" s="15"/>
      <c r="L30" s="16">
        <v>100001</v>
      </c>
      <c r="M30" s="19">
        <v>0</v>
      </c>
      <c r="N30" s="17" t="s">
        <v>491</v>
      </c>
      <c r="O30" s="17" t="s">
        <v>2161</v>
      </c>
      <c r="P30" s="18" t="s">
        <v>2947</v>
      </c>
      <c r="Q30" s="13" t="s">
        <v>2361</v>
      </c>
      <c r="R30" s="14" t="s">
        <v>2597</v>
      </c>
      <c r="S30" s="18" t="s">
        <v>3112</v>
      </c>
      <c r="T30" s="14" t="s">
        <v>2665</v>
      </c>
      <c r="U30" s="19" t="s">
        <v>2945</v>
      </c>
      <c r="V30" s="13" t="s">
        <v>2685</v>
      </c>
      <c r="W30" s="18" t="s">
        <v>2955</v>
      </c>
      <c r="X30" s="20" t="s">
        <v>3513</v>
      </c>
      <c r="Y30" s="14" t="s">
        <v>2708</v>
      </c>
      <c r="Z30" s="14" t="s">
        <v>2709</v>
      </c>
      <c r="AA30" s="19" t="s">
        <v>2934</v>
      </c>
      <c r="AB30" s="14" t="s">
        <v>2719</v>
      </c>
      <c r="AC30" s="14" t="s">
        <v>2730</v>
      </c>
      <c r="AD30" s="16">
        <v>0</v>
      </c>
      <c r="AE30" s="14" t="s">
        <v>2732</v>
      </c>
      <c r="AF30" s="14" t="s">
        <v>2729</v>
      </c>
      <c r="AG30" s="16">
        <v>0</v>
      </c>
      <c r="AH30" s="17" t="s">
        <v>2841</v>
      </c>
      <c r="AI30" s="20" t="s">
        <v>2939</v>
      </c>
      <c r="AJ30" s="16">
        <v>1923</v>
      </c>
      <c r="AK30" s="14" t="s">
        <v>1551</v>
      </c>
      <c r="AL30" s="14" t="s">
        <v>1552</v>
      </c>
      <c r="AM30" s="38">
        <v>28.020040000000002</v>
      </c>
      <c r="AN30" s="39">
        <v>-82.45129</v>
      </c>
    </row>
    <row r="31" spans="1:40" x14ac:dyDescent="0.45">
      <c r="A31" s="31">
        <v>27.238919444444445</v>
      </c>
      <c r="B31" s="32">
        <v>-80.982419444444446</v>
      </c>
      <c r="C31" s="13" t="s">
        <v>385</v>
      </c>
      <c r="D31" s="13" t="s">
        <v>386</v>
      </c>
      <c r="E31" s="14" t="s">
        <v>387</v>
      </c>
      <c r="F31" s="13" t="s">
        <v>33</v>
      </c>
      <c r="G31" s="14" t="s">
        <v>33</v>
      </c>
      <c r="H31" s="15"/>
      <c r="I31" s="51"/>
      <c r="J31" s="54"/>
      <c r="K31" s="15"/>
      <c r="L31" s="16">
        <v>91001</v>
      </c>
      <c r="M31" s="19">
        <v>0</v>
      </c>
      <c r="N31" s="17" t="s">
        <v>386</v>
      </c>
      <c r="O31" s="17" t="s">
        <v>2145</v>
      </c>
      <c r="P31" s="18" t="s">
        <v>33</v>
      </c>
      <c r="Q31" s="13" t="s">
        <v>2349</v>
      </c>
      <c r="R31" s="14" t="s">
        <v>2587</v>
      </c>
      <c r="S31" s="18" t="s">
        <v>33</v>
      </c>
      <c r="T31" s="14" t="s">
        <v>2665</v>
      </c>
      <c r="U31" s="19" t="s">
        <v>33</v>
      </c>
      <c r="V31" s="13" t="s">
        <v>2684</v>
      </c>
      <c r="W31" s="18" t="s">
        <v>33</v>
      </c>
      <c r="X31" s="20" t="s">
        <v>33</v>
      </c>
      <c r="Y31" s="14" t="s">
        <v>2717</v>
      </c>
      <c r="Z31" s="14" t="s">
        <v>2709</v>
      </c>
      <c r="AA31" s="19" t="s">
        <v>33</v>
      </c>
      <c r="AB31" s="14" t="s">
        <v>2719</v>
      </c>
      <c r="AC31" s="14" t="s">
        <v>2751</v>
      </c>
      <c r="AD31" s="16" t="s">
        <v>33</v>
      </c>
      <c r="AE31" s="14" t="s">
        <v>2769</v>
      </c>
      <c r="AF31" s="14" t="s">
        <v>2729</v>
      </c>
      <c r="AG31" s="16" t="s">
        <v>33</v>
      </c>
      <c r="AH31" s="17" t="s">
        <v>2829</v>
      </c>
      <c r="AI31" s="20" t="s">
        <v>33</v>
      </c>
      <c r="AJ31" s="16" t="s">
        <v>33</v>
      </c>
      <c r="AK31" s="14" t="s">
        <v>1471</v>
      </c>
      <c r="AL31" s="14" t="s">
        <v>1472</v>
      </c>
      <c r="AM31" s="38" t="s">
        <v>33</v>
      </c>
      <c r="AN31" s="39" t="s">
        <v>33</v>
      </c>
    </row>
    <row r="32" spans="1:40" x14ac:dyDescent="0.45">
      <c r="A32" s="31">
        <v>28.150005555555556</v>
      </c>
      <c r="B32" s="32">
        <v>-82.76518333333334</v>
      </c>
      <c r="C32" s="13" t="s">
        <v>1080</v>
      </c>
      <c r="D32" s="13" t="s">
        <v>1081</v>
      </c>
      <c r="E32" s="14" t="s">
        <v>1082</v>
      </c>
      <c r="F32" s="13" t="s">
        <v>33</v>
      </c>
      <c r="G32" s="14" t="s">
        <v>33</v>
      </c>
      <c r="H32" s="15"/>
      <c r="I32" s="51"/>
      <c r="J32" s="54"/>
      <c r="K32" s="15"/>
      <c r="L32" s="16">
        <v>154000</v>
      </c>
      <c r="M32" s="19">
        <v>0</v>
      </c>
      <c r="N32" s="17" t="s">
        <v>1081</v>
      </c>
      <c r="O32" s="17" t="s">
        <v>2250</v>
      </c>
      <c r="P32" s="18" t="s">
        <v>3332</v>
      </c>
      <c r="Q32" s="13" t="s">
        <v>2473</v>
      </c>
      <c r="R32" s="14" t="s">
        <v>2517</v>
      </c>
      <c r="S32" s="18" t="s">
        <v>3331</v>
      </c>
      <c r="T32" s="14" t="s">
        <v>2665</v>
      </c>
      <c r="U32" s="19" t="s">
        <v>2945</v>
      </c>
      <c r="V32" s="13" t="s">
        <v>2700</v>
      </c>
      <c r="W32" s="18" t="s">
        <v>2959</v>
      </c>
      <c r="X32" s="20" t="s">
        <v>3668</v>
      </c>
      <c r="Y32" s="14" t="s">
        <v>2710</v>
      </c>
      <c r="Z32" s="14" t="s">
        <v>2709</v>
      </c>
      <c r="AA32" s="19" t="s">
        <v>2934</v>
      </c>
      <c r="AB32" s="14" t="s">
        <v>2719</v>
      </c>
      <c r="AC32" s="14" t="s">
        <v>2736</v>
      </c>
      <c r="AD32" s="16">
        <v>0</v>
      </c>
      <c r="AE32" s="14" t="s">
        <v>2556</v>
      </c>
      <c r="AF32" s="14" t="s">
        <v>2729</v>
      </c>
      <c r="AG32" s="16">
        <v>0</v>
      </c>
      <c r="AH32" s="17" t="s">
        <v>2909</v>
      </c>
      <c r="AI32" s="20" t="s">
        <v>2940</v>
      </c>
      <c r="AJ32" s="16">
        <v>1924</v>
      </c>
      <c r="AK32" s="14" t="s">
        <v>1973</v>
      </c>
      <c r="AL32" s="14" t="s">
        <v>1974</v>
      </c>
      <c r="AM32" s="38">
        <v>28.149989999999999</v>
      </c>
      <c r="AN32" s="39">
        <v>-82.765209999999996</v>
      </c>
    </row>
    <row r="33" spans="1:40" x14ac:dyDescent="0.45">
      <c r="A33" s="31">
        <v>27.502438888888889</v>
      </c>
      <c r="B33" s="32">
        <v>-82.571186111111103</v>
      </c>
      <c r="C33" s="13" t="s">
        <v>780</v>
      </c>
      <c r="D33" s="13" t="s">
        <v>781</v>
      </c>
      <c r="E33" s="14" t="s">
        <v>782</v>
      </c>
      <c r="F33" s="13" t="s">
        <v>33</v>
      </c>
      <c r="G33" s="14" t="s">
        <v>33</v>
      </c>
      <c r="H33" s="15"/>
      <c r="I33" s="51"/>
      <c r="J33" s="54"/>
      <c r="K33" s="15"/>
      <c r="L33" s="16">
        <v>130132</v>
      </c>
      <c r="M33" s="19">
        <v>1</v>
      </c>
      <c r="N33" s="17" t="s">
        <v>781</v>
      </c>
      <c r="O33" s="17" t="s">
        <v>2207</v>
      </c>
      <c r="P33" s="18" t="s">
        <v>3260</v>
      </c>
      <c r="Q33" s="13" t="s">
        <v>2418</v>
      </c>
      <c r="R33" s="14" t="s">
        <v>2514</v>
      </c>
      <c r="S33" s="18" t="s">
        <v>3249</v>
      </c>
      <c r="T33" s="14" t="s">
        <v>2665</v>
      </c>
      <c r="U33" s="19" t="s">
        <v>2945</v>
      </c>
      <c r="V33" s="13" t="s">
        <v>2694</v>
      </c>
      <c r="W33" s="18" t="s">
        <v>2957</v>
      </c>
      <c r="X33" s="20" t="s">
        <v>3618</v>
      </c>
      <c r="Y33" s="14" t="s">
        <v>2708</v>
      </c>
      <c r="Z33" s="14" t="s">
        <v>2709</v>
      </c>
      <c r="AA33" s="19" t="s">
        <v>2934</v>
      </c>
      <c r="AB33" s="14" t="s">
        <v>2719</v>
      </c>
      <c r="AC33" s="14" t="s">
        <v>2803</v>
      </c>
      <c r="AD33" s="16">
        <v>85.6</v>
      </c>
      <c r="AE33" s="14" t="s">
        <v>2752</v>
      </c>
      <c r="AF33" s="14" t="s">
        <v>2729</v>
      </c>
      <c r="AG33" s="16">
        <v>39.6</v>
      </c>
      <c r="AH33" s="17" t="s">
        <v>2829</v>
      </c>
      <c r="AI33" s="20" t="s">
        <v>2939</v>
      </c>
      <c r="AJ33" s="16">
        <v>1986</v>
      </c>
      <c r="AK33" s="14" t="s">
        <v>1761</v>
      </c>
      <c r="AL33" s="14" t="s">
        <v>1762</v>
      </c>
      <c r="AM33" s="38">
        <v>27.505109999999998</v>
      </c>
      <c r="AN33" s="39">
        <v>-82.571719999999999</v>
      </c>
    </row>
    <row r="34" spans="1:40" x14ac:dyDescent="0.45">
      <c r="A34" s="31">
        <v>30.384619444444443</v>
      </c>
      <c r="B34" s="32">
        <v>-83.175719444444454</v>
      </c>
      <c r="C34" s="13" t="s">
        <v>341</v>
      </c>
      <c r="D34" s="13" t="s">
        <v>342</v>
      </c>
      <c r="E34" s="14" t="s">
        <v>343</v>
      </c>
      <c r="F34" s="13" t="s">
        <v>33</v>
      </c>
      <c r="G34" s="14" t="s">
        <v>33</v>
      </c>
      <c r="H34" s="15"/>
      <c r="I34" s="51"/>
      <c r="J34" s="54"/>
      <c r="K34" s="15"/>
      <c r="L34" s="16">
        <v>350062</v>
      </c>
      <c r="M34" s="19">
        <v>0</v>
      </c>
      <c r="N34" s="17" t="s">
        <v>342</v>
      </c>
      <c r="O34" s="17" t="s">
        <v>2139</v>
      </c>
      <c r="P34" s="18" t="s">
        <v>3425</v>
      </c>
      <c r="Q34" s="13" t="s">
        <v>2341</v>
      </c>
      <c r="R34" s="14" t="s">
        <v>2578</v>
      </c>
      <c r="S34" s="18" t="s">
        <v>3426</v>
      </c>
      <c r="T34" s="14" t="s">
        <v>2665</v>
      </c>
      <c r="U34" s="19" t="s">
        <v>2945</v>
      </c>
      <c r="V34" s="13" t="s">
        <v>2678</v>
      </c>
      <c r="W34" s="18" t="s">
        <v>2967</v>
      </c>
      <c r="X34" s="20" t="s">
        <v>3746</v>
      </c>
      <c r="Y34" s="14" t="s">
        <v>2708</v>
      </c>
      <c r="Z34" s="14" t="s">
        <v>2709</v>
      </c>
      <c r="AA34" s="19" t="s">
        <v>2709</v>
      </c>
      <c r="AB34" s="14" t="s">
        <v>2719</v>
      </c>
      <c r="AC34" s="14" t="s">
        <v>2790</v>
      </c>
      <c r="AD34" s="16">
        <v>84.3</v>
      </c>
      <c r="AE34" s="14" t="s">
        <v>2737</v>
      </c>
      <c r="AF34" s="14" t="s">
        <v>2729</v>
      </c>
      <c r="AG34" s="16">
        <v>0</v>
      </c>
      <c r="AH34" s="17" t="s">
        <v>2826</v>
      </c>
      <c r="AI34" s="20" t="s">
        <v>2939</v>
      </c>
      <c r="AJ34" s="16">
        <v>1986</v>
      </c>
      <c r="AK34" s="14" t="s">
        <v>1439</v>
      </c>
      <c r="AL34" s="14" t="s">
        <v>1440</v>
      </c>
      <c r="AM34" s="38">
        <v>30.384599999999999</v>
      </c>
      <c r="AN34" s="39">
        <v>-83.175740000000005</v>
      </c>
    </row>
    <row r="35" spans="1:40" x14ac:dyDescent="0.45">
      <c r="A35" s="31">
        <v>26.342524999999998</v>
      </c>
      <c r="B35" s="32">
        <v>-81.780113888888891</v>
      </c>
      <c r="C35" s="13" t="s">
        <v>641</v>
      </c>
      <c r="D35" s="13" t="s">
        <v>642</v>
      </c>
      <c r="E35" s="14" t="s">
        <v>643</v>
      </c>
      <c r="F35" s="13" t="s">
        <v>33</v>
      </c>
      <c r="G35" s="14" t="s">
        <v>33</v>
      </c>
      <c r="H35" s="15"/>
      <c r="I35" s="51"/>
      <c r="J35" s="54"/>
      <c r="K35" s="15"/>
      <c r="L35" s="16"/>
      <c r="M35" s="19">
        <v>0</v>
      </c>
      <c r="N35" s="17" t="s">
        <v>642</v>
      </c>
      <c r="O35" s="17" t="s">
        <v>46</v>
      </c>
      <c r="P35" s="18" t="s">
        <v>33</v>
      </c>
      <c r="Q35" s="13" t="s">
        <v>2389</v>
      </c>
      <c r="R35" s="14" t="s">
        <v>2543</v>
      </c>
      <c r="S35" s="18" t="s">
        <v>33</v>
      </c>
      <c r="T35" s="14" t="s">
        <v>2665</v>
      </c>
      <c r="U35" s="19" t="s">
        <v>33</v>
      </c>
      <c r="V35" s="13" t="s">
        <v>2691</v>
      </c>
      <c r="W35" s="18" t="s">
        <v>33</v>
      </c>
      <c r="X35" s="20" t="s">
        <v>33</v>
      </c>
      <c r="Y35" s="14" t="s">
        <v>2708</v>
      </c>
      <c r="Z35" s="14" t="s">
        <v>2711</v>
      </c>
      <c r="AA35" s="19" t="s">
        <v>33</v>
      </c>
      <c r="AB35" s="14" t="s">
        <v>2719</v>
      </c>
      <c r="AC35" s="14" t="s">
        <v>2751</v>
      </c>
      <c r="AD35" s="16" t="s">
        <v>33</v>
      </c>
      <c r="AE35" s="14" t="s">
        <v>2767</v>
      </c>
      <c r="AF35" s="14" t="s">
        <v>2729</v>
      </c>
      <c r="AG35" s="16" t="s">
        <v>33</v>
      </c>
      <c r="AH35" s="17" t="s">
        <v>2894</v>
      </c>
      <c r="AI35" s="20" t="s">
        <v>33</v>
      </c>
      <c r="AJ35" s="16" t="s">
        <v>33</v>
      </c>
      <c r="AK35" s="14" t="s">
        <v>1662</v>
      </c>
      <c r="AL35" s="14" t="s">
        <v>1663</v>
      </c>
      <c r="AM35" s="38" t="s">
        <v>33</v>
      </c>
      <c r="AN35" s="39" t="s">
        <v>33</v>
      </c>
    </row>
    <row r="36" spans="1:40" x14ac:dyDescent="0.45">
      <c r="A36" s="31">
        <v>27.806994444444445</v>
      </c>
      <c r="B36" s="32">
        <v>-82.794977777777774</v>
      </c>
      <c r="C36" s="13" t="s">
        <v>981</v>
      </c>
      <c r="D36" s="13" t="s">
        <v>982</v>
      </c>
      <c r="E36" s="14" t="s">
        <v>983</v>
      </c>
      <c r="F36" s="13" t="s">
        <v>33</v>
      </c>
      <c r="G36" s="14" t="s">
        <v>33</v>
      </c>
      <c r="H36" s="15"/>
      <c r="I36" s="51"/>
      <c r="J36" s="54"/>
      <c r="K36" s="15"/>
      <c r="L36" s="16">
        <v>150028</v>
      </c>
      <c r="M36" s="19">
        <v>1</v>
      </c>
      <c r="N36" s="17" t="s">
        <v>982</v>
      </c>
      <c r="O36" s="17" t="s">
        <v>2237</v>
      </c>
      <c r="P36" s="18" t="s">
        <v>3286</v>
      </c>
      <c r="Q36" s="13" t="s">
        <v>2452</v>
      </c>
      <c r="R36" s="14" t="s">
        <v>2646</v>
      </c>
      <c r="S36" s="18" t="s">
        <v>3285</v>
      </c>
      <c r="T36" s="14" t="s">
        <v>2665</v>
      </c>
      <c r="U36" s="19" t="s">
        <v>2945</v>
      </c>
      <c r="V36" s="13" t="s">
        <v>2700</v>
      </c>
      <c r="W36" s="18" t="s">
        <v>2959</v>
      </c>
      <c r="X36" s="20" t="s">
        <v>3634</v>
      </c>
      <c r="Y36" s="14" t="s">
        <v>2710</v>
      </c>
      <c r="Z36" s="14" t="s">
        <v>2709</v>
      </c>
      <c r="AA36" s="19" t="s">
        <v>2934</v>
      </c>
      <c r="AB36" s="14" t="s">
        <v>2719</v>
      </c>
      <c r="AC36" s="14" t="s">
        <v>2740</v>
      </c>
      <c r="AD36" s="16">
        <v>88.9</v>
      </c>
      <c r="AE36" s="14" t="s">
        <v>2746</v>
      </c>
      <c r="AF36" s="14" t="s">
        <v>2729</v>
      </c>
      <c r="AG36" s="16">
        <v>21.6</v>
      </c>
      <c r="AH36" s="17" t="s">
        <v>2864</v>
      </c>
      <c r="AI36" s="20" t="s">
        <v>2939</v>
      </c>
      <c r="AJ36" s="16">
        <v>1962</v>
      </c>
      <c r="AK36" s="14" t="s">
        <v>1902</v>
      </c>
      <c r="AL36" s="14" t="s">
        <v>1903</v>
      </c>
      <c r="AM36" s="38">
        <v>27.806979999999999</v>
      </c>
      <c r="AN36" s="39">
        <v>-82.794979999999995</v>
      </c>
    </row>
    <row r="37" spans="1:40" x14ac:dyDescent="0.45">
      <c r="A37" s="31">
        <v>27.326555555555554</v>
      </c>
      <c r="B37" s="32">
        <v>-82.538250000000005</v>
      </c>
      <c r="C37" s="13" t="s">
        <v>1154</v>
      </c>
      <c r="D37" s="13" t="s">
        <v>1155</v>
      </c>
      <c r="E37" s="14" t="s">
        <v>1156</v>
      </c>
      <c r="F37" s="13" t="s">
        <v>33</v>
      </c>
      <c r="G37" s="14" t="s">
        <v>33</v>
      </c>
      <c r="H37" s="15"/>
      <c r="I37" s="51"/>
      <c r="J37" s="54"/>
      <c r="K37" s="15"/>
      <c r="L37" s="16">
        <v>175624</v>
      </c>
      <c r="M37" s="19">
        <v>0</v>
      </c>
      <c r="N37" s="17" t="s">
        <v>1155</v>
      </c>
      <c r="O37" s="17" t="s">
        <v>1155</v>
      </c>
      <c r="P37" s="18" t="s">
        <v>3420</v>
      </c>
      <c r="Q37" s="13" t="s">
        <v>2489</v>
      </c>
      <c r="R37" s="14" t="s">
        <v>2519</v>
      </c>
      <c r="S37" s="18" t="s">
        <v>3383</v>
      </c>
      <c r="T37" s="14" t="s">
        <v>2665</v>
      </c>
      <c r="U37" s="19" t="s">
        <v>2945</v>
      </c>
      <c r="V37" s="13" t="s">
        <v>2704</v>
      </c>
      <c r="W37" s="18" t="s">
        <v>2961</v>
      </c>
      <c r="X37" s="20" t="s">
        <v>3735</v>
      </c>
      <c r="Y37" s="14" t="s">
        <v>2708</v>
      </c>
      <c r="Z37" s="14" t="s">
        <v>2709</v>
      </c>
      <c r="AA37" s="19" t="s">
        <v>2934</v>
      </c>
      <c r="AB37" s="14" t="s">
        <v>2719</v>
      </c>
      <c r="AC37" s="14" t="s">
        <v>2744</v>
      </c>
      <c r="AD37" s="16">
        <v>0</v>
      </c>
      <c r="AE37" s="14" t="s">
        <v>2767</v>
      </c>
      <c r="AF37" s="14" t="s">
        <v>2729</v>
      </c>
      <c r="AG37" s="16">
        <v>0</v>
      </c>
      <c r="AH37" s="17" t="s">
        <v>2927</v>
      </c>
      <c r="AI37" s="20" t="s">
        <v>2941</v>
      </c>
      <c r="AJ37" s="16">
        <v>1982</v>
      </c>
      <c r="AK37" s="14" t="s">
        <v>2025</v>
      </c>
      <c r="AL37" s="14" t="s">
        <v>2026</v>
      </c>
      <c r="AM37" s="38">
        <v>27.326540000000001</v>
      </c>
      <c r="AN37" s="39">
        <v>-82.538269999999997</v>
      </c>
    </row>
    <row r="38" spans="1:40" x14ac:dyDescent="0.45">
      <c r="A38" s="31">
        <v>27.335041666666665</v>
      </c>
      <c r="B38" s="32">
        <v>-81.035158333333328</v>
      </c>
      <c r="C38" s="13" t="s">
        <v>379</v>
      </c>
      <c r="D38" s="13" t="s">
        <v>380</v>
      </c>
      <c r="E38" s="14" t="s">
        <v>381</v>
      </c>
      <c r="F38" s="13" t="s">
        <v>33</v>
      </c>
      <c r="G38" s="14" t="s">
        <v>33</v>
      </c>
      <c r="H38" s="15"/>
      <c r="I38" s="51"/>
      <c r="J38" s="54"/>
      <c r="K38" s="15"/>
      <c r="L38" s="16"/>
      <c r="M38" s="19">
        <v>1</v>
      </c>
      <c r="N38" s="17" t="s">
        <v>380</v>
      </c>
      <c r="O38" s="17" t="s">
        <v>2143</v>
      </c>
      <c r="P38" s="18" t="s">
        <v>33</v>
      </c>
      <c r="Q38" s="13" t="s">
        <v>2349</v>
      </c>
      <c r="R38" s="14" t="s">
        <v>2585</v>
      </c>
      <c r="S38" s="18" t="s">
        <v>33</v>
      </c>
      <c r="T38" s="14" t="s">
        <v>2665</v>
      </c>
      <c r="U38" s="19" t="s">
        <v>33</v>
      </c>
      <c r="V38" s="13" t="s">
        <v>2683</v>
      </c>
      <c r="W38" s="18" t="s">
        <v>33</v>
      </c>
      <c r="X38" s="20" t="s">
        <v>33</v>
      </c>
      <c r="Y38" s="14" t="s">
        <v>2708</v>
      </c>
      <c r="Z38" s="14" t="s">
        <v>2711</v>
      </c>
      <c r="AA38" s="19" t="s">
        <v>33</v>
      </c>
      <c r="AB38" s="14" t="s">
        <v>2719</v>
      </c>
      <c r="AC38" s="14" t="s">
        <v>2522</v>
      </c>
      <c r="AD38" s="16" t="s">
        <v>33</v>
      </c>
      <c r="AE38" s="14" t="s">
        <v>2779</v>
      </c>
      <c r="AF38" s="14" t="s">
        <v>2729</v>
      </c>
      <c r="AG38" s="16" t="s">
        <v>33</v>
      </c>
      <c r="AH38" s="17" t="s">
        <v>2870</v>
      </c>
      <c r="AI38" s="20" t="s">
        <v>33</v>
      </c>
      <c r="AJ38" s="16" t="s">
        <v>33</v>
      </c>
      <c r="AK38" s="14" t="s">
        <v>1467</v>
      </c>
      <c r="AL38" s="14" t="s">
        <v>1468</v>
      </c>
      <c r="AM38" s="38" t="s">
        <v>33</v>
      </c>
      <c r="AN38" s="39" t="s">
        <v>33</v>
      </c>
    </row>
    <row r="39" spans="1:40" x14ac:dyDescent="0.45">
      <c r="A39" s="31">
        <v>26.713486111111109</v>
      </c>
      <c r="B39" s="32">
        <v>-81.609994444444439</v>
      </c>
      <c r="C39" s="13" t="s">
        <v>679</v>
      </c>
      <c r="D39" s="13" t="s">
        <v>680</v>
      </c>
      <c r="E39" s="14" t="s">
        <v>681</v>
      </c>
      <c r="F39" s="13" t="s">
        <v>33</v>
      </c>
      <c r="G39" s="14" t="s">
        <v>33</v>
      </c>
      <c r="H39" s="15"/>
      <c r="I39" s="51"/>
      <c r="J39" s="54"/>
      <c r="K39" s="15"/>
      <c r="L39" s="16">
        <v>120042</v>
      </c>
      <c r="M39" s="19">
        <v>1</v>
      </c>
      <c r="N39" s="17" t="s">
        <v>680</v>
      </c>
      <c r="O39" s="17" t="s">
        <v>2190</v>
      </c>
      <c r="P39" s="18" t="s">
        <v>3190</v>
      </c>
      <c r="Q39" s="13" t="s">
        <v>2343</v>
      </c>
      <c r="R39" s="14" t="s">
        <v>2613</v>
      </c>
      <c r="S39" s="18" t="s">
        <v>3092</v>
      </c>
      <c r="T39" s="14" t="s">
        <v>2665</v>
      </c>
      <c r="U39" s="19" t="s">
        <v>2945</v>
      </c>
      <c r="V39" s="13" t="s">
        <v>2691</v>
      </c>
      <c r="W39" s="18" t="s">
        <v>2956</v>
      </c>
      <c r="X39" s="20" t="s">
        <v>3566</v>
      </c>
      <c r="Y39" s="14" t="s">
        <v>2710</v>
      </c>
      <c r="Z39" s="14" t="s">
        <v>2709</v>
      </c>
      <c r="AA39" s="19" t="s">
        <v>2709</v>
      </c>
      <c r="AB39" s="14" t="s">
        <v>2719</v>
      </c>
      <c r="AC39" s="14" t="s">
        <v>2722</v>
      </c>
      <c r="AD39" s="16">
        <v>89.9</v>
      </c>
      <c r="AE39" s="14" t="s">
        <v>2745</v>
      </c>
      <c r="AF39" s="14" t="s">
        <v>2729</v>
      </c>
      <c r="AG39" s="16">
        <v>19.3</v>
      </c>
      <c r="AH39" s="17" t="s">
        <v>2885</v>
      </c>
      <c r="AI39" s="20" t="s">
        <v>2940</v>
      </c>
      <c r="AJ39" s="16">
        <v>1969</v>
      </c>
      <c r="AK39" s="14" t="s">
        <v>1688</v>
      </c>
      <c r="AL39" s="14" t="s">
        <v>1689</v>
      </c>
      <c r="AM39" s="38">
        <v>26.713480000000001</v>
      </c>
      <c r="AN39" s="39">
        <v>-81.609989999999996</v>
      </c>
    </row>
    <row r="40" spans="1:40" x14ac:dyDescent="0.45">
      <c r="A40" s="31">
        <v>27.322619444444445</v>
      </c>
      <c r="B40" s="32">
        <v>-82.579980555555551</v>
      </c>
      <c r="C40" s="13" t="s">
        <v>1203</v>
      </c>
      <c r="D40" s="13" t="s">
        <v>1204</v>
      </c>
      <c r="E40" s="14" t="s">
        <v>1205</v>
      </c>
      <c r="F40" s="13" t="s">
        <v>835</v>
      </c>
      <c r="G40" s="14" t="s">
        <v>31</v>
      </c>
      <c r="H40" s="15"/>
      <c r="I40" s="51"/>
      <c r="J40" s="54"/>
      <c r="K40" s="15"/>
      <c r="L40" s="16">
        <v>170141</v>
      </c>
      <c r="M40" s="19">
        <v>0</v>
      </c>
      <c r="N40" s="17" t="s">
        <v>1204</v>
      </c>
      <c r="O40" s="17" t="s">
        <v>2268</v>
      </c>
      <c r="P40" s="18" t="s">
        <v>3400</v>
      </c>
      <c r="Q40" s="13" t="s">
        <v>2499</v>
      </c>
      <c r="R40" s="14" t="s">
        <v>2518</v>
      </c>
      <c r="S40" s="18" t="s">
        <v>3399</v>
      </c>
      <c r="T40" s="14" t="s">
        <v>2665</v>
      </c>
      <c r="U40" s="19" t="s">
        <v>2945</v>
      </c>
      <c r="V40" s="13" t="s">
        <v>2704</v>
      </c>
      <c r="W40" s="18" t="s">
        <v>2961</v>
      </c>
      <c r="X40" s="20" t="s">
        <v>3715</v>
      </c>
      <c r="Y40" s="14" t="s">
        <v>2708</v>
      </c>
      <c r="Z40" s="14" t="s">
        <v>2709</v>
      </c>
      <c r="AA40" s="19" t="s">
        <v>2934</v>
      </c>
      <c r="AB40" s="14" t="s">
        <v>2719</v>
      </c>
      <c r="AC40" s="14" t="s">
        <v>2756</v>
      </c>
      <c r="AD40" s="16">
        <v>0</v>
      </c>
      <c r="AE40" s="14" t="s">
        <v>2808</v>
      </c>
      <c r="AF40" s="14" t="s">
        <v>2729</v>
      </c>
      <c r="AG40" s="16">
        <v>0</v>
      </c>
      <c r="AH40" s="17" t="s">
        <v>2829</v>
      </c>
      <c r="AI40" s="20" t="s">
        <v>2939</v>
      </c>
      <c r="AJ40" s="16">
        <v>1976</v>
      </c>
      <c r="AK40" s="14" t="s">
        <v>2067</v>
      </c>
      <c r="AL40" s="14" t="s">
        <v>2068</v>
      </c>
      <c r="AM40" s="38">
        <v>27.322590000000002</v>
      </c>
      <c r="AN40" s="39">
        <v>-82.579970000000003</v>
      </c>
    </row>
    <row r="41" spans="1:40" x14ac:dyDescent="0.45">
      <c r="A41" s="31">
        <v>27.322538888888889</v>
      </c>
      <c r="B41" s="32">
        <v>-82.580116666666669</v>
      </c>
      <c r="C41" s="13" t="s">
        <v>1206</v>
      </c>
      <c r="D41" s="13" t="s">
        <v>1204</v>
      </c>
      <c r="E41" s="14" t="s">
        <v>1205</v>
      </c>
      <c r="F41" s="13" t="s">
        <v>835</v>
      </c>
      <c r="G41" s="14" t="s">
        <v>32</v>
      </c>
      <c r="H41" s="15"/>
      <c r="I41" s="51"/>
      <c r="J41" s="54"/>
      <c r="K41" s="15"/>
      <c r="L41" s="16">
        <v>170120</v>
      </c>
      <c r="M41" s="19">
        <v>0</v>
      </c>
      <c r="N41" s="17" t="s">
        <v>1204</v>
      </c>
      <c r="O41" s="17" t="s">
        <v>2268</v>
      </c>
      <c r="P41" s="18" t="s">
        <v>3400</v>
      </c>
      <c r="Q41" s="13" t="s">
        <v>2499</v>
      </c>
      <c r="R41" s="14" t="s">
        <v>2518</v>
      </c>
      <c r="S41" s="18" t="s">
        <v>3399</v>
      </c>
      <c r="T41" s="14" t="s">
        <v>2665</v>
      </c>
      <c r="U41" s="19" t="s">
        <v>2945</v>
      </c>
      <c r="V41" s="13" t="s">
        <v>2704</v>
      </c>
      <c r="W41" s="18" t="s">
        <v>2961</v>
      </c>
      <c r="X41" s="20" t="s">
        <v>3713</v>
      </c>
      <c r="Y41" s="14" t="s">
        <v>2708</v>
      </c>
      <c r="Z41" s="14" t="s">
        <v>2709</v>
      </c>
      <c r="AA41" s="19" t="s">
        <v>2934</v>
      </c>
      <c r="AB41" s="14" t="s">
        <v>2719</v>
      </c>
      <c r="AC41" s="14" t="s">
        <v>2756</v>
      </c>
      <c r="AD41" s="16">
        <v>0</v>
      </c>
      <c r="AE41" s="14" t="s">
        <v>2808</v>
      </c>
      <c r="AF41" s="14" t="s">
        <v>2729</v>
      </c>
      <c r="AG41" s="16">
        <v>0</v>
      </c>
      <c r="AH41" s="17" t="s">
        <v>2829</v>
      </c>
      <c r="AI41" s="20" t="s">
        <v>2939</v>
      </c>
      <c r="AJ41" s="16">
        <v>1976</v>
      </c>
      <c r="AK41" s="14" t="s">
        <v>2069</v>
      </c>
      <c r="AL41" s="14" t="s">
        <v>2070</v>
      </c>
      <c r="AM41" s="38">
        <v>27.32255</v>
      </c>
      <c r="AN41" s="39">
        <v>-82.580150000000003</v>
      </c>
    </row>
    <row r="42" spans="1:40" x14ac:dyDescent="0.45">
      <c r="A42" s="31">
        <v>27.94176388888889</v>
      </c>
      <c r="B42" s="32">
        <v>-82.458436111111112</v>
      </c>
      <c r="C42" s="13" t="s">
        <v>441</v>
      </c>
      <c r="D42" s="13" t="s">
        <v>442</v>
      </c>
      <c r="E42" s="14" t="s">
        <v>443</v>
      </c>
      <c r="F42" s="13" t="s">
        <v>33</v>
      </c>
      <c r="G42" s="14" t="s">
        <v>33</v>
      </c>
      <c r="H42" s="15"/>
      <c r="I42" s="51"/>
      <c r="J42" s="54"/>
      <c r="K42" s="15"/>
      <c r="L42" s="16">
        <v>105500</v>
      </c>
      <c r="M42" s="19">
        <v>1</v>
      </c>
      <c r="N42" s="17" t="s">
        <v>442</v>
      </c>
      <c r="O42" s="17" t="s">
        <v>442</v>
      </c>
      <c r="P42" s="18" t="s">
        <v>3162</v>
      </c>
      <c r="Q42" s="13" t="s">
        <v>2361</v>
      </c>
      <c r="R42" s="14" t="s">
        <v>2518</v>
      </c>
      <c r="S42" s="18" t="s">
        <v>3112</v>
      </c>
      <c r="T42" s="14" t="s">
        <v>2665</v>
      </c>
      <c r="U42" s="19" t="s">
        <v>2945</v>
      </c>
      <c r="V42" s="13" t="s">
        <v>2685</v>
      </c>
      <c r="W42" s="18" t="s">
        <v>2955</v>
      </c>
      <c r="X42" s="20" t="s">
        <v>3551</v>
      </c>
      <c r="Y42" s="14" t="s">
        <v>2710</v>
      </c>
      <c r="Z42" s="14" t="s">
        <v>2709</v>
      </c>
      <c r="AA42" s="19" t="s">
        <v>2934</v>
      </c>
      <c r="AB42" s="14" t="s">
        <v>2719</v>
      </c>
      <c r="AC42" s="14" t="s">
        <v>2759</v>
      </c>
      <c r="AD42" s="16">
        <v>80.7</v>
      </c>
      <c r="AE42" s="14" t="s">
        <v>2753</v>
      </c>
      <c r="AF42" s="14" t="s">
        <v>2729</v>
      </c>
      <c r="AG42" s="16">
        <v>13.7</v>
      </c>
      <c r="AH42" s="17" t="s">
        <v>2872</v>
      </c>
      <c r="AI42" s="20" t="s">
        <v>2940</v>
      </c>
      <c r="AJ42" s="16">
        <v>1926</v>
      </c>
      <c r="AK42" s="14" t="s">
        <v>1513</v>
      </c>
      <c r="AL42" s="14" t="s">
        <v>1514</v>
      </c>
      <c r="AM42" s="38">
        <v>27.941739999999999</v>
      </c>
      <c r="AN42" s="39">
        <v>-82.458470000000005</v>
      </c>
    </row>
    <row r="43" spans="1:40" x14ac:dyDescent="0.45">
      <c r="A43" s="31">
        <v>27.950202777777776</v>
      </c>
      <c r="B43" s="32">
        <v>-82.464913888888887</v>
      </c>
      <c r="C43" s="13" t="s">
        <v>456</v>
      </c>
      <c r="D43" s="13" t="s">
        <v>457</v>
      </c>
      <c r="E43" s="14" t="s">
        <v>458</v>
      </c>
      <c r="F43" s="13" t="s">
        <v>33</v>
      </c>
      <c r="G43" s="14" t="s">
        <v>33</v>
      </c>
      <c r="H43" s="15"/>
      <c r="I43" s="51"/>
      <c r="J43" s="54"/>
      <c r="K43" s="15"/>
      <c r="L43" s="16">
        <v>105502</v>
      </c>
      <c r="M43" s="19">
        <v>1</v>
      </c>
      <c r="N43" s="17" t="s">
        <v>457</v>
      </c>
      <c r="O43" s="17" t="s">
        <v>457</v>
      </c>
      <c r="P43" s="18" t="s">
        <v>3164</v>
      </c>
      <c r="Q43" s="13" t="s">
        <v>2361</v>
      </c>
      <c r="R43" s="14" t="s">
        <v>2591</v>
      </c>
      <c r="S43" s="18" t="s">
        <v>3112</v>
      </c>
      <c r="T43" s="14" t="s">
        <v>2665</v>
      </c>
      <c r="U43" s="19" t="s">
        <v>2945</v>
      </c>
      <c r="V43" s="13" t="s">
        <v>2685</v>
      </c>
      <c r="W43" s="18" t="s">
        <v>2955</v>
      </c>
      <c r="X43" s="20" t="s">
        <v>3552</v>
      </c>
      <c r="Y43" s="14" t="s">
        <v>2710</v>
      </c>
      <c r="Z43" s="14" t="s">
        <v>2709</v>
      </c>
      <c r="AA43" s="19" t="s">
        <v>2934</v>
      </c>
      <c r="AB43" s="14" t="s">
        <v>2719</v>
      </c>
      <c r="AC43" s="14" t="s">
        <v>2790</v>
      </c>
      <c r="AD43" s="16">
        <v>74.8</v>
      </c>
      <c r="AE43" s="14" t="s">
        <v>2758</v>
      </c>
      <c r="AF43" s="14" t="s">
        <v>2729</v>
      </c>
      <c r="AG43" s="16">
        <v>12.7</v>
      </c>
      <c r="AH43" s="17" t="s">
        <v>2872</v>
      </c>
      <c r="AI43" s="20" t="s">
        <v>2941</v>
      </c>
      <c r="AJ43" s="16">
        <v>1927</v>
      </c>
      <c r="AK43" s="14" t="s">
        <v>1525</v>
      </c>
      <c r="AL43" s="14" t="s">
        <v>1526</v>
      </c>
      <c r="AM43" s="38">
        <v>27.95018</v>
      </c>
      <c r="AN43" s="39">
        <v>-82.465000000000003</v>
      </c>
    </row>
    <row r="44" spans="1:40" x14ac:dyDescent="0.45">
      <c r="A44" s="31">
        <v>27.25438611111111</v>
      </c>
      <c r="B44" s="32">
        <v>-82.531480555555561</v>
      </c>
      <c r="C44" s="13" t="s">
        <v>1122</v>
      </c>
      <c r="D44" s="13" t="s">
        <v>1123</v>
      </c>
      <c r="E44" s="14" t="s">
        <v>1124</v>
      </c>
      <c r="F44" s="13" t="s">
        <v>33</v>
      </c>
      <c r="G44" s="14" t="s">
        <v>34</v>
      </c>
      <c r="H44" s="15"/>
      <c r="I44" s="51"/>
      <c r="J44" s="54"/>
      <c r="K44" s="15"/>
      <c r="L44" s="16">
        <v>170052</v>
      </c>
      <c r="M44" s="19">
        <v>1</v>
      </c>
      <c r="N44" s="17" t="s">
        <v>1123</v>
      </c>
      <c r="O44" s="17" t="s">
        <v>2256</v>
      </c>
      <c r="P44" s="18" t="s">
        <v>3386</v>
      </c>
      <c r="Q44" s="13" t="s">
        <v>2484</v>
      </c>
      <c r="R44" s="14" t="s">
        <v>2657</v>
      </c>
      <c r="S44" s="18" t="s">
        <v>3287</v>
      </c>
      <c r="T44" s="14" t="s">
        <v>2665</v>
      </c>
      <c r="U44" s="19" t="s">
        <v>2945</v>
      </c>
      <c r="V44" s="13" t="s">
        <v>2704</v>
      </c>
      <c r="W44" s="18" t="s">
        <v>2961</v>
      </c>
      <c r="X44" s="20" t="s">
        <v>3617</v>
      </c>
      <c r="Y44" s="14" t="s">
        <v>2710</v>
      </c>
      <c r="Z44" s="14" t="s">
        <v>2709</v>
      </c>
      <c r="AA44" s="19" t="s">
        <v>2934</v>
      </c>
      <c r="AB44" s="14" t="s">
        <v>2719</v>
      </c>
      <c r="AC44" s="14" t="s">
        <v>2722</v>
      </c>
      <c r="AD44" s="16">
        <v>85.3</v>
      </c>
      <c r="AE44" s="14" t="s">
        <v>2743</v>
      </c>
      <c r="AF44" s="14" t="s">
        <v>2729</v>
      </c>
      <c r="AG44" s="16">
        <v>14.4</v>
      </c>
      <c r="AH44" s="17" t="s">
        <v>2864</v>
      </c>
      <c r="AI44" s="20" t="s">
        <v>2939</v>
      </c>
      <c r="AJ44" s="16">
        <v>1968</v>
      </c>
      <c r="AK44" s="14" t="s">
        <v>2001</v>
      </c>
      <c r="AL44" s="14" t="s">
        <v>2002</v>
      </c>
      <c r="AM44" s="38">
        <v>27.254359999999998</v>
      </c>
      <c r="AN44" s="39">
        <v>-82.531440000000003</v>
      </c>
    </row>
    <row r="45" spans="1:40" x14ac:dyDescent="0.45">
      <c r="A45" s="31">
        <v>27.2545</v>
      </c>
      <c r="B45" s="32">
        <v>-82.531541666666669</v>
      </c>
      <c r="C45" s="13" t="s">
        <v>1125</v>
      </c>
      <c r="D45" s="13" t="s">
        <v>1123</v>
      </c>
      <c r="E45" s="14" t="s">
        <v>1124</v>
      </c>
      <c r="F45" s="13" t="s">
        <v>33</v>
      </c>
      <c r="G45" s="14" t="s">
        <v>35</v>
      </c>
      <c r="H45" s="15"/>
      <c r="I45" s="51"/>
      <c r="J45" s="54"/>
      <c r="K45" s="15"/>
      <c r="L45" s="16">
        <v>170065</v>
      </c>
      <c r="M45" s="19">
        <v>1</v>
      </c>
      <c r="N45" s="17" t="s">
        <v>1123</v>
      </c>
      <c r="O45" s="17" t="s">
        <v>2256</v>
      </c>
      <c r="P45" s="18" t="s">
        <v>3395</v>
      </c>
      <c r="Q45" s="13" t="s">
        <v>2484</v>
      </c>
      <c r="R45" s="14" t="s">
        <v>2657</v>
      </c>
      <c r="S45" s="18" t="s">
        <v>3287</v>
      </c>
      <c r="T45" s="14" t="s">
        <v>2665</v>
      </c>
      <c r="U45" s="19" t="s">
        <v>2945</v>
      </c>
      <c r="V45" s="13" t="s">
        <v>2704</v>
      </c>
      <c r="W45" s="18" t="s">
        <v>2961</v>
      </c>
      <c r="X45" s="20" t="s">
        <v>3706</v>
      </c>
      <c r="Y45" s="14" t="s">
        <v>2710</v>
      </c>
      <c r="Z45" s="14" t="s">
        <v>2709</v>
      </c>
      <c r="AA45" s="19" t="s">
        <v>2934</v>
      </c>
      <c r="AB45" s="14" t="s">
        <v>2719</v>
      </c>
      <c r="AC45" s="14" t="s">
        <v>2722</v>
      </c>
      <c r="AD45" s="16">
        <v>85.3</v>
      </c>
      <c r="AE45" s="14" t="s">
        <v>2743</v>
      </c>
      <c r="AF45" s="14" t="s">
        <v>2729</v>
      </c>
      <c r="AG45" s="16">
        <v>16.399999999999999</v>
      </c>
      <c r="AH45" s="17" t="s">
        <v>2864</v>
      </c>
      <c r="AI45" s="20" t="s">
        <v>2939</v>
      </c>
      <c r="AJ45" s="16">
        <v>1968</v>
      </c>
      <c r="AK45" s="14" t="s">
        <v>2003</v>
      </c>
      <c r="AL45" s="14" t="s">
        <v>2004</v>
      </c>
      <c r="AM45" s="38">
        <v>27.254460000000002</v>
      </c>
      <c r="AN45" s="39">
        <v>-82.531499999999994</v>
      </c>
    </row>
    <row r="46" spans="1:40" x14ac:dyDescent="0.45">
      <c r="A46" s="31">
        <v>27.179905555555557</v>
      </c>
      <c r="B46" s="32">
        <v>-82.494463888888887</v>
      </c>
      <c r="C46" s="13" t="s">
        <v>1126</v>
      </c>
      <c r="D46" s="13" t="s">
        <v>1101</v>
      </c>
      <c r="E46" s="14" t="s">
        <v>1127</v>
      </c>
      <c r="F46" s="13" t="s">
        <v>33</v>
      </c>
      <c r="G46" s="14" t="s">
        <v>33</v>
      </c>
      <c r="H46" s="15"/>
      <c r="I46" s="51"/>
      <c r="J46" s="54"/>
      <c r="K46" s="15"/>
      <c r="L46" s="16">
        <v>170064</v>
      </c>
      <c r="M46" s="19">
        <v>1</v>
      </c>
      <c r="N46" s="17" t="s">
        <v>1101</v>
      </c>
      <c r="O46" s="17" t="s">
        <v>2257</v>
      </c>
      <c r="P46" s="18" t="s">
        <v>3394</v>
      </c>
      <c r="Q46" s="13" t="s">
        <v>2485</v>
      </c>
      <c r="R46" s="14" t="s">
        <v>2658</v>
      </c>
      <c r="S46" s="18" t="s">
        <v>3287</v>
      </c>
      <c r="T46" s="14" t="s">
        <v>2665</v>
      </c>
      <c r="U46" s="19" t="s">
        <v>2945</v>
      </c>
      <c r="V46" s="13" t="s">
        <v>2704</v>
      </c>
      <c r="W46" s="18" t="s">
        <v>2961</v>
      </c>
      <c r="X46" s="20" t="s">
        <v>3705</v>
      </c>
      <c r="Y46" s="14" t="s">
        <v>2712</v>
      </c>
      <c r="Z46" s="14" t="s">
        <v>2709</v>
      </c>
      <c r="AA46" s="19" t="s">
        <v>2709</v>
      </c>
      <c r="AB46" s="14" t="s">
        <v>2719</v>
      </c>
      <c r="AC46" s="14" t="s">
        <v>2755</v>
      </c>
      <c r="AD46" s="16">
        <v>51.5</v>
      </c>
      <c r="AE46" s="14" t="s">
        <v>2767</v>
      </c>
      <c r="AF46" s="14" t="s">
        <v>2729</v>
      </c>
      <c r="AG46" s="16">
        <v>8.8000000000000007</v>
      </c>
      <c r="AH46" s="17" t="s">
        <v>2923</v>
      </c>
      <c r="AI46" s="20" t="s">
        <v>2940</v>
      </c>
      <c r="AJ46" s="16">
        <v>1925</v>
      </c>
      <c r="AK46" s="14" t="s">
        <v>2005</v>
      </c>
      <c r="AL46" s="14" t="s">
        <v>2006</v>
      </c>
      <c r="AM46" s="38">
        <v>27.1799</v>
      </c>
      <c r="AN46" s="39">
        <v>-82.494470000000007</v>
      </c>
    </row>
    <row r="47" spans="1:40" x14ac:dyDescent="0.45">
      <c r="A47" s="31">
        <v>29.045183333333334</v>
      </c>
      <c r="B47" s="32">
        <v>-82.464302777777775</v>
      </c>
      <c r="C47" s="13" t="s">
        <v>373</v>
      </c>
      <c r="D47" s="13" t="s">
        <v>374</v>
      </c>
      <c r="E47" s="14" t="s">
        <v>375</v>
      </c>
      <c r="F47" s="13" t="s">
        <v>33</v>
      </c>
      <c r="G47" s="14" t="s">
        <v>33</v>
      </c>
      <c r="H47" s="15"/>
      <c r="I47" s="51"/>
      <c r="J47" s="54"/>
      <c r="K47" s="15"/>
      <c r="L47" s="16"/>
      <c r="M47" s="19">
        <v>0</v>
      </c>
      <c r="N47" s="17" t="s">
        <v>374</v>
      </c>
      <c r="O47" s="17" t="s">
        <v>374</v>
      </c>
      <c r="P47" s="18" t="s">
        <v>33</v>
      </c>
      <c r="Q47" s="13" t="s">
        <v>2313</v>
      </c>
      <c r="R47" s="14" t="s">
        <v>2583</v>
      </c>
      <c r="S47" s="18" t="s">
        <v>33</v>
      </c>
      <c r="T47" s="14" t="s">
        <v>2665</v>
      </c>
      <c r="U47" s="19" t="s">
        <v>33</v>
      </c>
      <c r="V47" s="13" t="s">
        <v>2681</v>
      </c>
      <c r="W47" s="18" t="s">
        <v>33</v>
      </c>
      <c r="X47" s="20" t="s">
        <v>33</v>
      </c>
      <c r="Y47" s="14" t="s">
        <v>2708</v>
      </c>
      <c r="Z47" s="14" t="s">
        <v>2711</v>
      </c>
      <c r="AA47" s="19" t="s">
        <v>33</v>
      </c>
      <c r="AB47" s="14" t="s">
        <v>2719</v>
      </c>
      <c r="AC47" s="14" t="s">
        <v>2729</v>
      </c>
      <c r="AD47" s="16" t="s">
        <v>33</v>
      </c>
      <c r="AE47" s="14" t="s">
        <v>2729</v>
      </c>
      <c r="AF47" s="14" t="s">
        <v>2729</v>
      </c>
      <c r="AG47" s="16" t="s">
        <v>33</v>
      </c>
      <c r="AH47" s="17" t="s">
        <v>2868</v>
      </c>
      <c r="AI47" s="20" t="s">
        <v>33</v>
      </c>
      <c r="AJ47" s="16" t="s">
        <v>33</v>
      </c>
      <c r="AK47" s="14" t="s">
        <v>1463</v>
      </c>
      <c r="AL47" s="14" t="s">
        <v>1464</v>
      </c>
      <c r="AM47" s="38" t="s">
        <v>33</v>
      </c>
      <c r="AN47" s="39" t="s">
        <v>33</v>
      </c>
    </row>
    <row r="48" spans="1:40" x14ac:dyDescent="0.45">
      <c r="A48" s="31">
        <v>27.933397222222222</v>
      </c>
      <c r="B48" s="32">
        <v>-82.430930555555562</v>
      </c>
      <c r="C48" s="13" t="s">
        <v>516</v>
      </c>
      <c r="D48" s="13" t="s">
        <v>517</v>
      </c>
      <c r="E48" s="14" t="s">
        <v>518</v>
      </c>
      <c r="F48" s="13" t="s">
        <v>33</v>
      </c>
      <c r="G48" s="14" t="s">
        <v>31</v>
      </c>
      <c r="H48" s="15"/>
      <c r="I48" s="51"/>
      <c r="J48" s="54"/>
      <c r="K48" s="15"/>
      <c r="L48" s="16">
        <v>100338</v>
      </c>
      <c r="M48" s="19">
        <v>1</v>
      </c>
      <c r="N48" s="17" t="s">
        <v>517</v>
      </c>
      <c r="O48" s="17" t="s">
        <v>2163</v>
      </c>
      <c r="P48" s="18" t="s">
        <v>3143</v>
      </c>
      <c r="Q48" s="13" t="s">
        <v>2365</v>
      </c>
      <c r="R48" s="14" t="s">
        <v>2518</v>
      </c>
      <c r="S48" s="18" t="s">
        <v>3133</v>
      </c>
      <c r="T48" s="14" t="s">
        <v>2665</v>
      </c>
      <c r="U48" s="19" t="s">
        <v>2945</v>
      </c>
      <c r="V48" s="13" t="s">
        <v>2685</v>
      </c>
      <c r="W48" s="18" t="s">
        <v>2955</v>
      </c>
      <c r="X48" s="20" t="s">
        <v>3529</v>
      </c>
      <c r="Y48" s="14" t="s">
        <v>2708</v>
      </c>
      <c r="Z48" s="14" t="s">
        <v>2709</v>
      </c>
      <c r="AA48" s="19" t="s">
        <v>2709</v>
      </c>
      <c r="AB48" s="14" t="s">
        <v>2719</v>
      </c>
      <c r="AC48" s="14" t="s">
        <v>2772</v>
      </c>
      <c r="AD48" s="16">
        <v>74.8</v>
      </c>
      <c r="AE48" s="14" t="s">
        <v>2730</v>
      </c>
      <c r="AF48" s="14" t="s">
        <v>2729</v>
      </c>
      <c r="AG48" s="16">
        <v>39.6</v>
      </c>
      <c r="AH48" s="17" t="s">
        <v>2841</v>
      </c>
      <c r="AI48" s="20" t="s">
        <v>2939</v>
      </c>
      <c r="AJ48" s="16">
        <v>1976</v>
      </c>
      <c r="AK48" s="14" t="s">
        <v>1571</v>
      </c>
      <c r="AL48" s="14" t="s">
        <v>1572</v>
      </c>
      <c r="AM48" s="38">
        <v>27.93336</v>
      </c>
      <c r="AN48" s="39">
        <v>-82.431010000000001</v>
      </c>
    </row>
    <row r="49" spans="1:40" x14ac:dyDescent="0.45">
      <c r="A49" s="31">
        <v>27.933269444444445</v>
      </c>
      <c r="B49" s="32">
        <v>-82.431072222222227</v>
      </c>
      <c r="C49" s="13" t="s">
        <v>519</v>
      </c>
      <c r="D49" s="13" t="s">
        <v>517</v>
      </c>
      <c r="E49" s="14" t="s">
        <v>518</v>
      </c>
      <c r="F49" s="13" t="s">
        <v>33</v>
      </c>
      <c r="G49" s="14" t="s">
        <v>32</v>
      </c>
      <c r="H49" s="15"/>
      <c r="I49" s="51"/>
      <c r="J49" s="54"/>
      <c r="K49" s="15"/>
      <c r="L49" s="16">
        <v>100299</v>
      </c>
      <c r="M49" s="19">
        <v>1</v>
      </c>
      <c r="N49" s="17" t="s">
        <v>517</v>
      </c>
      <c r="O49" s="17" t="s">
        <v>2163</v>
      </c>
      <c r="P49" s="18" t="s">
        <v>3134</v>
      </c>
      <c r="Q49" s="13" t="s">
        <v>2365</v>
      </c>
      <c r="R49" s="14" t="s">
        <v>2518</v>
      </c>
      <c r="S49" s="18" t="s">
        <v>3133</v>
      </c>
      <c r="T49" s="14" t="s">
        <v>2665</v>
      </c>
      <c r="U49" s="19" t="s">
        <v>2945</v>
      </c>
      <c r="V49" s="13" t="s">
        <v>2685</v>
      </c>
      <c r="W49" s="18" t="s">
        <v>2955</v>
      </c>
      <c r="X49" s="20" t="s">
        <v>3529</v>
      </c>
      <c r="Y49" s="14" t="s">
        <v>2708</v>
      </c>
      <c r="Z49" s="14" t="s">
        <v>2709</v>
      </c>
      <c r="AA49" s="19" t="s">
        <v>2709</v>
      </c>
      <c r="AB49" s="14" t="s">
        <v>2719</v>
      </c>
      <c r="AC49" s="14" t="s">
        <v>2772</v>
      </c>
      <c r="AD49" s="16">
        <v>74.8</v>
      </c>
      <c r="AE49" s="14" t="s">
        <v>2730</v>
      </c>
      <c r="AF49" s="14" t="s">
        <v>2729</v>
      </c>
      <c r="AG49" s="16">
        <v>39.6</v>
      </c>
      <c r="AH49" s="17" t="s">
        <v>2841</v>
      </c>
      <c r="AI49" s="20" t="s">
        <v>2939</v>
      </c>
      <c r="AJ49" s="16">
        <v>1975</v>
      </c>
      <c r="AK49" s="14" t="s">
        <v>1573</v>
      </c>
      <c r="AL49" s="14" t="s">
        <v>1574</v>
      </c>
      <c r="AM49" s="38">
        <v>27.93319</v>
      </c>
      <c r="AN49" s="39">
        <v>-82.431150000000002</v>
      </c>
    </row>
    <row r="50" spans="1:40" x14ac:dyDescent="0.45">
      <c r="A50" s="31">
        <v>27.945794444444445</v>
      </c>
      <c r="B50" s="32">
        <v>-82.401827777777783</v>
      </c>
      <c r="C50" s="13" t="s">
        <v>545</v>
      </c>
      <c r="D50" s="13" t="s">
        <v>546</v>
      </c>
      <c r="E50" s="14" t="s">
        <v>547</v>
      </c>
      <c r="F50" s="13" t="s">
        <v>273</v>
      </c>
      <c r="G50" s="14" t="s">
        <v>33</v>
      </c>
      <c r="H50" s="15"/>
      <c r="I50" s="51"/>
      <c r="J50" s="54"/>
      <c r="K50" s="15"/>
      <c r="L50" s="16">
        <v>100049</v>
      </c>
      <c r="M50" s="19">
        <v>1</v>
      </c>
      <c r="N50" s="17" t="s">
        <v>546</v>
      </c>
      <c r="O50" s="17" t="s">
        <v>2169</v>
      </c>
      <c r="P50" s="18" t="s">
        <v>2947</v>
      </c>
      <c r="Q50" s="13" t="s">
        <v>2370</v>
      </c>
      <c r="R50" s="14" t="s">
        <v>2513</v>
      </c>
      <c r="S50" s="18" t="s">
        <v>3118</v>
      </c>
      <c r="T50" s="14" t="s">
        <v>2665</v>
      </c>
      <c r="U50" s="19" t="s">
        <v>2945</v>
      </c>
      <c r="V50" s="13" t="s">
        <v>2685</v>
      </c>
      <c r="W50" s="18" t="s">
        <v>2955</v>
      </c>
      <c r="X50" s="20" t="s">
        <v>3516</v>
      </c>
      <c r="Y50" s="14" t="s">
        <v>2708</v>
      </c>
      <c r="Z50" s="14" t="s">
        <v>2709</v>
      </c>
      <c r="AA50" s="19" t="s">
        <v>2934</v>
      </c>
      <c r="AB50" s="14" t="s">
        <v>2719</v>
      </c>
      <c r="AC50" s="14" t="s">
        <v>2730</v>
      </c>
      <c r="AD50" s="16">
        <v>39.700000000000003</v>
      </c>
      <c r="AE50" s="14" t="s">
        <v>2758</v>
      </c>
      <c r="AF50" s="14" t="s">
        <v>2729</v>
      </c>
      <c r="AG50" s="16">
        <v>12.7</v>
      </c>
      <c r="AH50" s="17" t="s">
        <v>2883</v>
      </c>
      <c r="AI50" s="20" t="s">
        <v>2939</v>
      </c>
      <c r="AJ50" s="16">
        <v>1958</v>
      </c>
      <c r="AK50" s="14" t="s">
        <v>1597</v>
      </c>
      <c r="AL50" s="14" t="s">
        <v>1598</v>
      </c>
      <c r="AM50" s="38">
        <v>27.945989999999998</v>
      </c>
      <c r="AN50" s="39">
        <v>-82.401809999999998</v>
      </c>
    </row>
    <row r="51" spans="1:40" x14ac:dyDescent="0.45">
      <c r="A51" s="31">
        <v>27.859544444444445</v>
      </c>
      <c r="B51" s="32">
        <v>-82.383588888888895</v>
      </c>
      <c r="C51" s="13" t="s">
        <v>388</v>
      </c>
      <c r="D51" s="13" t="s">
        <v>389</v>
      </c>
      <c r="E51" s="14" t="s">
        <v>390</v>
      </c>
      <c r="F51" s="13" t="s">
        <v>33</v>
      </c>
      <c r="G51" s="14" t="s">
        <v>31</v>
      </c>
      <c r="H51" s="15"/>
      <c r="I51" s="51"/>
      <c r="J51" s="54"/>
      <c r="K51" s="15"/>
      <c r="L51" s="16">
        <v>100107</v>
      </c>
      <c r="M51" s="19">
        <v>1</v>
      </c>
      <c r="N51" s="17" t="s">
        <v>389</v>
      </c>
      <c r="O51" s="17" t="s">
        <v>389</v>
      </c>
      <c r="P51" s="18" t="s">
        <v>3001</v>
      </c>
      <c r="Q51" s="13" t="s">
        <v>2350</v>
      </c>
      <c r="R51" s="14" t="s">
        <v>2511</v>
      </c>
      <c r="S51" s="18" t="s">
        <v>3117</v>
      </c>
      <c r="T51" s="14" t="s">
        <v>2665</v>
      </c>
      <c r="U51" s="19" t="s">
        <v>2945</v>
      </c>
      <c r="V51" s="13" t="s">
        <v>2685</v>
      </c>
      <c r="W51" s="18" t="s">
        <v>2955</v>
      </c>
      <c r="X51" s="20" t="s">
        <v>3524</v>
      </c>
      <c r="Y51" s="14" t="s">
        <v>2708</v>
      </c>
      <c r="Z51" s="14" t="s">
        <v>2709</v>
      </c>
      <c r="AA51" s="19" t="s">
        <v>2934</v>
      </c>
      <c r="AB51" s="14" t="s">
        <v>2719</v>
      </c>
      <c r="AC51" s="14" t="s">
        <v>2778</v>
      </c>
      <c r="AD51" s="16">
        <v>48.9</v>
      </c>
      <c r="AE51" s="14" t="s">
        <v>2744</v>
      </c>
      <c r="AF51" s="14" t="s">
        <v>2736</v>
      </c>
      <c r="AG51" s="16">
        <v>29.8</v>
      </c>
      <c r="AH51" s="17" t="s">
        <v>2841</v>
      </c>
      <c r="AI51" s="20" t="s">
        <v>2939</v>
      </c>
      <c r="AJ51" s="16">
        <v>1952</v>
      </c>
      <c r="AK51" s="14" t="s">
        <v>1473</v>
      </c>
      <c r="AL51" s="14" t="s">
        <v>1474</v>
      </c>
      <c r="AM51" s="38">
        <v>27.859660000000002</v>
      </c>
      <c r="AN51" s="39">
        <v>-82.383600000000001</v>
      </c>
    </row>
    <row r="52" spans="1:40" x14ac:dyDescent="0.45">
      <c r="A52" s="31">
        <v>27.859533333333335</v>
      </c>
      <c r="B52" s="32">
        <v>-81.383688888888898</v>
      </c>
      <c r="C52" s="13" t="s">
        <v>391</v>
      </c>
      <c r="D52" s="13" t="s">
        <v>389</v>
      </c>
      <c r="E52" s="14" t="s">
        <v>390</v>
      </c>
      <c r="F52" s="13" t="s">
        <v>33</v>
      </c>
      <c r="G52" s="14" t="s">
        <v>32</v>
      </c>
      <c r="H52" s="15"/>
      <c r="I52" s="51"/>
      <c r="J52" s="54"/>
      <c r="K52" s="15"/>
      <c r="L52" s="16">
        <v>100045</v>
      </c>
      <c r="M52" s="19">
        <v>1</v>
      </c>
      <c r="N52" s="17" t="s">
        <v>389</v>
      </c>
      <c r="O52" s="17" t="s">
        <v>389</v>
      </c>
      <c r="P52" s="18" t="s">
        <v>2980</v>
      </c>
      <c r="Q52" s="13" t="s">
        <v>2350</v>
      </c>
      <c r="R52" s="14" t="s">
        <v>2511</v>
      </c>
      <c r="S52" s="18" t="s">
        <v>3117</v>
      </c>
      <c r="T52" s="14" t="s">
        <v>2665</v>
      </c>
      <c r="U52" s="19" t="s">
        <v>2945</v>
      </c>
      <c r="V52" s="13" t="s">
        <v>2685</v>
      </c>
      <c r="W52" s="18" t="s">
        <v>2955</v>
      </c>
      <c r="X52" s="20" t="s">
        <v>3515</v>
      </c>
      <c r="Y52" s="14" t="s">
        <v>2708</v>
      </c>
      <c r="Z52" s="14" t="s">
        <v>2709</v>
      </c>
      <c r="AA52" s="19" t="s">
        <v>2934</v>
      </c>
      <c r="AB52" s="14" t="s">
        <v>2719</v>
      </c>
      <c r="AC52" s="14" t="s">
        <v>2778</v>
      </c>
      <c r="AD52" s="16">
        <v>48.9</v>
      </c>
      <c r="AE52" s="14" t="s">
        <v>2744</v>
      </c>
      <c r="AF52" s="14" t="s">
        <v>2736</v>
      </c>
      <c r="AG52" s="16">
        <v>29.8</v>
      </c>
      <c r="AH52" s="17" t="s">
        <v>2841</v>
      </c>
      <c r="AI52" s="20" t="s">
        <v>2939</v>
      </c>
      <c r="AJ52" s="16">
        <v>1959</v>
      </c>
      <c r="AK52" s="14" t="s">
        <v>1475</v>
      </c>
      <c r="AL52" s="14" t="s">
        <v>1476</v>
      </c>
      <c r="AM52" s="38">
        <v>27.85951</v>
      </c>
      <c r="AN52" s="39">
        <v>-82.383700000000005</v>
      </c>
    </row>
    <row r="53" spans="1:40" x14ac:dyDescent="0.45">
      <c r="A53" s="31">
        <v>26.958322222222222</v>
      </c>
      <c r="B53" s="32">
        <v>-82.212447222222224</v>
      </c>
      <c r="C53" s="13" t="s">
        <v>107</v>
      </c>
      <c r="D53" s="13" t="s">
        <v>108</v>
      </c>
      <c r="E53" s="14" t="s">
        <v>109</v>
      </c>
      <c r="F53" s="13" t="s">
        <v>33</v>
      </c>
      <c r="G53" s="14" t="s">
        <v>34</v>
      </c>
      <c r="H53" s="15"/>
      <c r="I53" s="51"/>
      <c r="J53" s="54"/>
      <c r="K53" s="15"/>
      <c r="L53" s="16">
        <v>10035</v>
      </c>
      <c r="M53" s="19">
        <v>1</v>
      </c>
      <c r="N53" s="17" t="s">
        <v>108</v>
      </c>
      <c r="O53" s="17" t="s">
        <v>2111</v>
      </c>
      <c r="P53" s="18" t="s">
        <v>2978</v>
      </c>
      <c r="Q53" s="13" t="s">
        <v>2290</v>
      </c>
      <c r="R53" s="14" t="s">
        <v>2552</v>
      </c>
      <c r="S53" s="18" t="s">
        <v>2977</v>
      </c>
      <c r="T53" s="14" t="s">
        <v>2665</v>
      </c>
      <c r="U53" s="19" t="s">
        <v>2945</v>
      </c>
      <c r="V53" s="13" t="s">
        <v>2666</v>
      </c>
      <c r="W53" s="18" t="s">
        <v>2946</v>
      </c>
      <c r="X53" s="20" t="s">
        <v>3437</v>
      </c>
      <c r="Y53" s="14" t="s">
        <v>2708</v>
      </c>
      <c r="Z53" s="14" t="s">
        <v>2709</v>
      </c>
      <c r="AA53" s="19" t="s">
        <v>2934</v>
      </c>
      <c r="AB53" s="14" t="s">
        <v>2719</v>
      </c>
      <c r="AC53" s="14" t="s">
        <v>2770</v>
      </c>
      <c r="AD53" s="16">
        <v>49.2</v>
      </c>
      <c r="AE53" s="14" t="s">
        <v>2746</v>
      </c>
      <c r="AF53" s="14" t="s">
        <v>2729</v>
      </c>
      <c r="AG53" s="16">
        <v>24.6</v>
      </c>
      <c r="AH53" s="17" t="s">
        <v>2829</v>
      </c>
      <c r="AI53" s="20" t="s">
        <v>2939</v>
      </c>
      <c r="AJ53" s="16">
        <v>1959</v>
      </c>
      <c r="AK53" s="14" t="s">
        <v>1291</v>
      </c>
      <c r="AL53" s="14" t="s">
        <v>1292</v>
      </c>
      <c r="AM53" s="38">
        <v>26.958220000000001</v>
      </c>
      <c r="AN53" s="39">
        <v>-82.212459999999993</v>
      </c>
    </row>
    <row r="54" spans="1:40" x14ac:dyDescent="0.45">
      <c r="A54" s="31">
        <v>26.958422222222222</v>
      </c>
      <c r="B54" s="32">
        <v>-82.212683333333331</v>
      </c>
      <c r="C54" s="13" t="s">
        <v>110</v>
      </c>
      <c r="D54" s="13" t="s">
        <v>108</v>
      </c>
      <c r="E54" s="14" t="s">
        <v>109</v>
      </c>
      <c r="F54" s="13" t="s">
        <v>33</v>
      </c>
      <c r="G54" s="14" t="s">
        <v>35</v>
      </c>
      <c r="H54" s="15"/>
      <c r="I54" s="51"/>
      <c r="J54" s="54"/>
      <c r="K54" s="15"/>
      <c r="L54" s="16">
        <v>10104</v>
      </c>
      <c r="M54" s="19">
        <v>1</v>
      </c>
      <c r="N54" s="17" t="s">
        <v>108</v>
      </c>
      <c r="O54" s="17" t="s">
        <v>2111</v>
      </c>
      <c r="P54" s="18" t="s">
        <v>3004</v>
      </c>
      <c r="Q54" s="13" t="s">
        <v>2290</v>
      </c>
      <c r="R54" s="14" t="s">
        <v>2552</v>
      </c>
      <c r="S54" s="18" t="s">
        <v>2977</v>
      </c>
      <c r="T54" s="14" t="s">
        <v>2665</v>
      </c>
      <c r="U54" s="19" t="s">
        <v>2945</v>
      </c>
      <c r="V54" s="13" t="s">
        <v>2666</v>
      </c>
      <c r="W54" s="18" t="s">
        <v>2946</v>
      </c>
      <c r="X54" s="20" t="s">
        <v>3449</v>
      </c>
      <c r="Y54" s="14" t="s">
        <v>2708</v>
      </c>
      <c r="Z54" s="14" t="s">
        <v>2709</v>
      </c>
      <c r="AA54" s="19" t="s">
        <v>2934</v>
      </c>
      <c r="AB54" s="14" t="s">
        <v>2719</v>
      </c>
      <c r="AC54" s="14" t="s">
        <v>2770</v>
      </c>
      <c r="AD54" s="16">
        <v>49.2</v>
      </c>
      <c r="AE54" s="14" t="s">
        <v>2746</v>
      </c>
      <c r="AF54" s="14" t="s">
        <v>2729</v>
      </c>
      <c r="AG54" s="16">
        <v>23.9</v>
      </c>
      <c r="AH54" s="17" t="s">
        <v>2829</v>
      </c>
      <c r="AI54" s="20" t="s">
        <v>2939</v>
      </c>
      <c r="AJ54" s="16">
        <v>2001</v>
      </c>
      <c r="AK54" s="14" t="s">
        <v>1293</v>
      </c>
      <c r="AL54" s="14" t="s">
        <v>1294</v>
      </c>
      <c r="AM54" s="38">
        <v>26.958469999999998</v>
      </c>
      <c r="AN54" s="39">
        <v>-82.212639999999993</v>
      </c>
    </row>
    <row r="55" spans="1:40" x14ac:dyDescent="0.45">
      <c r="A55" s="31">
        <v>27.954530555555554</v>
      </c>
      <c r="B55" s="32">
        <v>-82.464927777777774</v>
      </c>
      <c r="C55" s="13" t="s">
        <v>459</v>
      </c>
      <c r="D55" s="13" t="s">
        <v>460</v>
      </c>
      <c r="E55" s="14" t="s">
        <v>461</v>
      </c>
      <c r="F55" s="13" t="s">
        <v>33</v>
      </c>
      <c r="G55" s="14" t="s">
        <v>33</v>
      </c>
      <c r="H55" s="15"/>
      <c r="I55" s="51"/>
      <c r="J55" s="54"/>
      <c r="K55" s="15"/>
      <c r="L55" s="16">
        <v>105503</v>
      </c>
      <c r="M55" s="19">
        <v>1</v>
      </c>
      <c r="N55" s="17" t="s">
        <v>460</v>
      </c>
      <c r="O55" s="17" t="s">
        <v>460</v>
      </c>
      <c r="P55" s="18" t="s">
        <v>3165</v>
      </c>
      <c r="Q55" s="13" t="s">
        <v>2361</v>
      </c>
      <c r="R55" s="14" t="s">
        <v>2511</v>
      </c>
      <c r="S55" s="18" t="s">
        <v>3112</v>
      </c>
      <c r="T55" s="14" t="s">
        <v>2665</v>
      </c>
      <c r="U55" s="19" t="s">
        <v>2945</v>
      </c>
      <c r="V55" s="13" t="s">
        <v>2685</v>
      </c>
      <c r="W55" s="18" t="s">
        <v>2955</v>
      </c>
      <c r="X55" s="20" t="s">
        <v>3552</v>
      </c>
      <c r="Y55" s="14" t="s">
        <v>2710</v>
      </c>
      <c r="Z55" s="14" t="s">
        <v>2709</v>
      </c>
      <c r="AA55" s="19" t="s">
        <v>2934</v>
      </c>
      <c r="AB55" s="14" t="s">
        <v>2719</v>
      </c>
      <c r="AC55" s="14" t="s">
        <v>2772</v>
      </c>
      <c r="AD55" s="16">
        <v>74.8</v>
      </c>
      <c r="AE55" s="14" t="s">
        <v>2779</v>
      </c>
      <c r="AF55" s="14" t="s">
        <v>2729</v>
      </c>
      <c r="AG55" s="16">
        <v>11.8</v>
      </c>
      <c r="AH55" s="17" t="s">
        <v>2872</v>
      </c>
      <c r="AI55" s="20" t="s">
        <v>2941</v>
      </c>
      <c r="AJ55" s="16">
        <v>1926</v>
      </c>
      <c r="AK55" s="14" t="s">
        <v>1527</v>
      </c>
      <c r="AL55" s="14" t="s">
        <v>1528</v>
      </c>
      <c r="AM55" s="38">
        <v>27.954499999999999</v>
      </c>
      <c r="AN55" s="39">
        <v>-82.464920000000006</v>
      </c>
    </row>
    <row r="56" spans="1:40" x14ac:dyDescent="0.45">
      <c r="A56" s="31">
        <v>27.966808333333333</v>
      </c>
      <c r="B56" s="32">
        <v>-82.475105555555558</v>
      </c>
      <c r="C56" s="13" t="s">
        <v>469</v>
      </c>
      <c r="D56" s="13" t="s">
        <v>470</v>
      </c>
      <c r="E56" s="14" t="s">
        <v>471</v>
      </c>
      <c r="F56" s="13" t="s">
        <v>33</v>
      </c>
      <c r="G56" s="14" t="s">
        <v>33</v>
      </c>
      <c r="H56" s="15"/>
      <c r="I56" s="51"/>
      <c r="J56" s="54"/>
      <c r="K56" s="15"/>
      <c r="L56" s="16">
        <v>105504</v>
      </c>
      <c r="M56" s="19">
        <v>1</v>
      </c>
      <c r="N56" s="17" t="s">
        <v>470</v>
      </c>
      <c r="O56" s="17" t="s">
        <v>470</v>
      </c>
      <c r="P56" s="18" t="s">
        <v>3166</v>
      </c>
      <c r="Q56" s="13" t="s">
        <v>2361</v>
      </c>
      <c r="R56" s="14" t="s">
        <v>2525</v>
      </c>
      <c r="S56" s="18" t="s">
        <v>3112</v>
      </c>
      <c r="T56" s="14" t="s">
        <v>2665</v>
      </c>
      <c r="U56" s="19" t="s">
        <v>2945</v>
      </c>
      <c r="V56" s="13" t="s">
        <v>2685</v>
      </c>
      <c r="W56" s="18" t="s">
        <v>2955</v>
      </c>
      <c r="X56" s="20" t="s">
        <v>3553</v>
      </c>
      <c r="Y56" s="14" t="s">
        <v>2712</v>
      </c>
      <c r="Z56" s="14" t="s">
        <v>2709</v>
      </c>
      <c r="AA56" s="19" t="s">
        <v>2934</v>
      </c>
      <c r="AB56" s="14" t="s">
        <v>2719</v>
      </c>
      <c r="AC56" s="14" t="s">
        <v>2751</v>
      </c>
      <c r="AD56" s="16">
        <v>49.9</v>
      </c>
      <c r="AE56" s="14" t="s">
        <v>2779</v>
      </c>
      <c r="AF56" s="14" t="s">
        <v>2729</v>
      </c>
      <c r="AG56" s="16">
        <v>10.1</v>
      </c>
      <c r="AH56" s="17" t="s">
        <v>2874</v>
      </c>
      <c r="AI56" s="20" t="s">
        <v>2940</v>
      </c>
      <c r="AJ56" s="16">
        <v>1926</v>
      </c>
      <c r="AK56" s="14" t="s">
        <v>1535</v>
      </c>
      <c r="AL56" s="14" t="s">
        <v>1536</v>
      </c>
      <c r="AM56" s="38">
        <v>27.96678</v>
      </c>
      <c r="AN56" s="39">
        <v>-82.475120000000004</v>
      </c>
    </row>
    <row r="57" spans="1:40" x14ac:dyDescent="0.45">
      <c r="A57" s="31">
        <v>27.088547222222221</v>
      </c>
      <c r="B57" s="32">
        <v>-81.993980555555552</v>
      </c>
      <c r="C57" s="13" t="s">
        <v>325</v>
      </c>
      <c r="D57" s="13" t="s">
        <v>326</v>
      </c>
      <c r="E57" s="14" t="s">
        <v>327</v>
      </c>
      <c r="F57" s="13" t="s">
        <v>33</v>
      </c>
      <c r="G57" s="14" t="s">
        <v>33</v>
      </c>
      <c r="H57" s="15"/>
      <c r="I57" s="51"/>
      <c r="J57" s="54"/>
      <c r="K57" s="15"/>
      <c r="L57" s="16">
        <v>40004</v>
      </c>
      <c r="M57" s="19">
        <v>0</v>
      </c>
      <c r="N57" s="17" t="s">
        <v>326</v>
      </c>
      <c r="O57" s="17" t="s">
        <v>2136</v>
      </c>
      <c r="P57" s="18" t="s">
        <v>3090</v>
      </c>
      <c r="Q57" s="13" t="s">
        <v>2293</v>
      </c>
      <c r="R57" s="14" t="s">
        <v>2568</v>
      </c>
      <c r="S57" s="18" t="s">
        <v>2979</v>
      </c>
      <c r="T57" s="14" t="s">
        <v>2665</v>
      </c>
      <c r="U57" s="19" t="s">
        <v>2945</v>
      </c>
      <c r="V57" s="13" t="s">
        <v>2673</v>
      </c>
      <c r="W57" s="18" t="s">
        <v>2950</v>
      </c>
      <c r="X57" s="20" t="s">
        <v>3500</v>
      </c>
      <c r="Y57" s="14" t="s">
        <v>2708</v>
      </c>
      <c r="Z57" s="14" t="s">
        <v>2709</v>
      </c>
      <c r="AA57" s="19" t="s">
        <v>2709</v>
      </c>
      <c r="AB57" s="14" t="s">
        <v>2719</v>
      </c>
      <c r="AC57" s="14" t="s">
        <v>2521</v>
      </c>
      <c r="AD57" s="16">
        <v>0</v>
      </c>
      <c r="AE57" s="14" t="s">
        <v>2779</v>
      </c>
      <c r="AF57" s="14" t="s">
        <v>2729</v>
      </c>
      <c r="AG57" s="16">
        <v>0</v>
      </c>
      <c r="AH57" s="17" t="s">
        <v>2829</v>
      </c>
      <c r="AI57" s="20" t="s">
        <v>2940</v>
      </c>
      <c r="AJ57" s="16">
        <v>1959</v>
      </c>
      <c r="AK57" s="14" t="s">
        <v>1427</v>
      </c>
      <c r="AL57" s="14" t="s">
        <v>1428</v>
      </c>
      <c r="AM57" s="38">
        <v>27.088539999999998</v>
      </c>
      <c r="AN57" s="39">
        <v>-81.994</v>
      </c>
    </row>
    <row r="58" spans="1:40" x14ac:dyDescent="0.45">
      <c r="A58" s="31">
        <v>26.276813888888888</v>
      </c>
      <c r="B58" s="32">
        <v>-81.790391666666665</v>
      </c>
      <c r="C58" s="13" t="s">
        <v>247</v>
      </c>
      <c r="D58" s="13" t="s">
        <v>248</v>
      </c>
      <c r="E58" s="14" t="s">
        <v>249</v>
      </c>
      <c r="F58" s="13" t="s">
        <v>33</v>
      </c>
      <c r="G58" s="14" t="s">
        <v>33</v>
      </c>
      <c r="H58" s="15"/>
      <c r="I58" s="51"/>
      <c r="J58" s="54"/>
      <c r="K58" s="15"/>
      <c r="L58" s="16"/>
      <c r="M58" s="19">
        <v>0</v>
      </c>
      <c r="N58" s="17" t="s">
        <v>248</v>
      </c>
      <c r="O58" s="17" t="s">
        <v>2126</v>
      </c>
      <c r="P58" s="18" t="s">
        <v>33</v>
      </c>
      <c r="Q58" s="13" t="s">
        <v>2321</v>
      </c>
      <c r="R58" s="14" t="s">
        <v>2564</v>
      </c>
      <c r="S58" s="18" t="s">
        <v>33</v>
      </c>
      <c r="T58" s="14" t="s">
        <v>2665</v>
      </c>
      <c r="U58" s="19" t="s">
        <v>33</v>
      </c>
      <c r="V58" s="13" t="s">
        <v>2671</v>
      </c>
      <c r="W58" s="18" t="s">
        <v>33</v>
      </c>
      <c r="X58" s="20" t="s">
        <v>33</v>
      </c>
      <c r="Y58" s="14" t="s">
        <v>2708</v>
      </c>
      <c r="Z58" s="14" t="s">
        <v>2714</v>
      </c>
      <c r="AA58" s="19" t="s">
        <v>33</v>
      </c>
      <c r="AB58" s="14" t="s">
        <v>2719</v>
      </c>
      <c r="AC58" s="14" t="s">
        <v>2780</v>
      </c>
      <c r="AD58" s="16" t="s">
        <v>33</v>
      </c>
      <c r="AE58" s="14" t="s">
        <v>1248</v>
      </c>
      <c r="AF58" s="14" t="s">
        <v>2729</v>
      </c>
      <c r="AG58" s="16" t="s">
        <v>33</v>
      </c>
      <c r="AH58" s="17" t="s">
        <v>2856</v>
      </c>
      <c r="AI58" s="20" t="s">
        <v>33</v>
      </c>
      <c r="AJ58" s="16" t="s">
        <v>33</v>
      </c>
      <c r="AK58" s="14" t="s">
        <v>1378</v>
      </c>
      <c r="AL58" s="14" t="s">
        <v>1379</v>
      </c>
      <c r="AM58" s="38" t="s">
        <v>33</v>
      </c>
      <c r="AN58" s="39" t="s">
        <v>33</v>
      </c>
    </row>
    <row r="59" spans="1:40" x14ac:dyDescent="0.45">
      <c r="A59" s="31">
        <v>26.93438611111111</v>
      </c>
      <c r="B59" s="32">
        <v>-82.353049999999996</v>
      </c>
      <c r="C59" s="13" t="s">
        <v>99</v>
      </c>
      <c r="D59" s="13" t="s">
        <v>100</v>
      </c>
      <c r="E59" s="14" t="s">
        <v>101</v>
      </c>
      <c r="F59" s="13" t="s">
        <v>37</v>
      </c>
      <c r="G59" s="14" t="s">
        <v>33</v>
      </c>
      <c r="H59" s="15"/>
      <c r="I59" s="51"/>
      <c r="J59" s="54"/>
      <c r="K59" s="15"/>
      <c r="L59" s="16">
        <v>10029</v>
      </c>
      <c r="M59" s="19">
        <v>1</v>
      </c>
      <c r="N59" s="17" t="s">
        <v>100</v>
      </c>
      <c r="O59" s="17" t="s">
        <v>2109</v>
      </c>
      <c r="P59" s="18" t="s">
        <v>2972</v>
      </c>
      <c r="Q59" s="13" t="s">
        <v>2287</v>
      </c>
      <c r="R59" s="14" t="s">
        <v>2551</v>
      </c>
      <c r="S59" s="18" t="s">
        <v>2971</v>
      </c>
      <c r="T59" s="14" t="s">
        <v>2665</v>
      </c>
      <c r="U59" s="19" t="s">
        <v>2945</v>
      </c>
      <c r="V59" s="13" t="s">
        <v>2666</v>
      </c>
      <c r="W59" s="18" t="s">
        <v>2946</v>
      </c>
      <c r="X59" s="20" t="s">
        <v>3435</v>
      </c>
      <c r="Y59" s="14" t="s">
        <v>2710</v>
      </c>
      <c r="Z59" s="14" t="s">
        <v>2709</v>
      </c>
      <c r="AA59" s="19" t="s">
        <v>2934</v>
      </c>
      <c r="AB59" s="14" t="s">
        <v>2719</v>
      </c>
      <c r="AC59" s="14" t="s">
        <v>2739</v>
      </c>
      <c r="AD59" s="16">
        <v>86</v>
      </c>
      <c r="AE59" s="14" t="s">
        <v>2766</v>
      </c>
      <c r="AF59" s="14" t="s">
        <v>2729</v>
      </c>
      <c r="AG59" s="16">
        <v>20.3</v>
      </c>
      <c r="AH59" s="17" t="s">
        <v>2828</v>
      </c>
      <c r="AI59" s="20" t="s">
        <v>2940</v>
      </c>
      <c r="AJ59" s="16">
        <v>1965</v>
      </c>
      <c r="AK59" s="14" t="s">
        <v>1285</v>
      </c>
      <c r="AL59" s="14" t="s">
        <v>1286</v>
      </c>
      <c r="AM59" s="38">
        <v>26.934370000000001</v>
      </c>
      <c r="AN59" s="39">
        <v>-82.353049999999996</v>
      </c>
    </row>
    <row r="60" spans="1:40" x14ac:dyDescent="0.45">
      <c r="A60" s="31">
        <v>26.925194444444447</v>
      </c>
      <c r="B60" s="32">
        <v>-82.357222222222219</v>
      </c>
      <c r="C60" s="13" t="s">
        <v>105</v>
      </c>
      <c r="D60" s="13" t="s">
        <v>106</v>
      </c>
      <c r="E60" s="14" t="s">
        <v>101</v>
      </c>
      <c r="F60" s="13" t="s">
        <v>38</v>
      </c>
      <c r="G60" s="14" t="s">
        <v>33</v>
      </c>
      <c r="H60" s="15"/>
      <c r="I60" s="51"/>
      <c r="J60" s="54"/>
      <c r="K60" s="15"/>
      <c r="L60" s="16">
        <v>10087</v>
      </c>
      <c r="M60" s="19">
        <v>0</v>
      </c>
      <c r="N60" s="17" t="s">
        <v>106</v>
      </c>
      <c r="O60" s="17" t="s">
        <v>2110</v>
      </c>
      <c r="P60" s="18" t="s">
        <v>2998</v>
      </c>
      <c r="Q60" s="13" t="s">
        <v>2289</v>
      </c>
      <c r="R60" s="14" t="s">
        <v>2551</v>
      </c>
      <c r="S60" s="18" t="s">
        <v>2997</v>
      </c>
      <c r="T60" s="14" t="s">
        <v>2665</v>
      </c>
      <c r="U60" s="19" t="s">
        <v>2945</v>
      </c>
      <c r="V60" s="13" t="s">
        <v>2666</v>
      </c>
      <c r="W60" s="18" t="s">
        <v>2946</v>
      </c>
      <c r="X60" s="20" t="s">
        <v>3444</v>
      </c>
      <c r="Y60" s="14" t="s">
        <v>2708</v>
      </c>
      <c r="Z60" s="14" t="s">
        <v>2709</v>
      </c>
      <c r="AA60" s="19" t="s">
        <v>2934</v>
      </c>
      <c r="AB60" s="14" t="s">
        <v>2719</v>
      </c>
      <c r="AC60" s="14" t="s">
        <v>2736</v>
      </c>
      <c r="AD60" s="16">
        <v>0</v>
      </c>
      <c r="AE60" s="14" t="s">
        <v>2808</v>
      </c>
      <c r="AF60" s="14" t="s">
        <v>2729</v>
      </c>
      <c r="AG60" s="16">
        <v>0</v>
      </c>
      <c r="AH60" s="17" t="s">
        <v>2829</v>
      </c>
      <c r="AI60" s="20" t="s">
        <v>2940</v>
      </c>
      <c r="AJ60" s="16">
        <v>1980</v>
      </c>
      <c r="AK60" s="14" t="s">
        <v>1289</v>
      </c>
      <c r="AL60" s="14" t="s">
        <v>1290</v>
      </c>
      <c r="AM60" s="38">
        <v>26.925139999999999</v>
      </c>
      <c r="AN60" s="39">
        <v>-82.357209999999995</v>
      </c>
    </row>
    <row r="61" spans="1:40" x14ac:dyDescent="0.45">
      <c r="A61" s="31">
        <v>26.340299999999999</v>
      </c>
      <c r="B61" s="32">
        <v>-81.770947222222219</v>
      </c>
      <c r="C61" s="13" t="s">
        <v>650</v>
      </c>
      <c r="D61" s="13" t="s">
        <v>651</v>
      </c>
      <c r="E61" s="14" t="s">
        <v>652</v>
      </c>
      <c r="F61" s="13" t="s">
        <v>33</v>
      </c>
      <c r="G61" s="14" t="s">
        <v>33</v>
      </c>
      <c r="H61" s="15"/>
      <c r="I61" s="51"/>
      <c r="J61" s="54"/>
      <c r="K61" s="15"/>
      <c r="L61" s="16">
        <v>124005</v>
      </c>
      <c r="M61" s="19">
        <v>0</v>
      </c>
      <c r="N61" s="17" t="s">
        <v>651</v>
      </c>
      <c r="O61" s="17" t="s">
        <v>651</v>
      </c>
      <c r="P61" s="18" t="s">
        <v>3211</v>
      </c>
      <c r="Q61" s="13" t="s">
        <v>2389</v>
      </c>
      <c r="R61" s="14" t="s">
        <v>2548</v>
      </c>
      <c r="S61" s="18" t="s">
        <v>3195</v>
      </c>
      <c r="T61" s="14" t="s">
        <v>2665</v>
      </c>
      <c r="U61" s="19" t="s">
        <v>2945</v>
      </c>
      <c r="V61" s="13" t="s">
        <v>2691</v>
      </c>
      <c r="W61" s="18" t="s">
        <v>2956</v>
      </c>
      <c r="X61" s="20" t="s">
        <v>3583</v>
      </c>
      <c r="Y61" s="14" t="s">
        <v>2708</v>
      </c>
      <c r="Z61" s="14" t="s">
        <v>2709</v>
      </c>
      <c r="AA61" s="19" t="s">
        <v>2934</v>
      </c>
      <c r="AB61" s="14" t="s">
        <v>2719</v>
      </c>
      <c r="AC61" s="14" t="s">
        <v>2728</v>
      </c>
      <c r="AD61" s="16">
        <v>0</v>
      </c>
      <c r="AE61" s="14" t="s">
        <v>2734</v>
      </c>
      <c r="AF61" s="14" t="s">
        <v>2729</v>
      </c>
      <c r="AG61" s="16">
        <v>0</v>
      </c>
      <c r="AH61" s="17" t="s">
        <v>2885</v>
      </c>
      <c r="AI61" s="20" t="s">
        <v>2941</v>
      </c>
      <c r="AJ61" s="16">
        <v>1975</v>
      </c>
      <c r="AK61" s="14" t="s">
        <v>1667</v>
      </c>
      <c r="AL61" s="14" t="s">
        <v>1668</v>
      </c>
      <c r="AM61" s="38">
        <v>26.340330000000002</v>
      </c>
      <c r="AN61" s="39">
        <v>-81.770949999999999</v>
      </c>
    </row>
    <row r="62" spans="1:40" x14ac:dyDescent="0.45">
      <c r="A62" s="31">
        <v>28.010697222222223</v>
      </c>
      <c r="B62" s="32">
        <v>-82.464905555555561</v>
      </c>
      <c r="C62" s="13" t="s">
        <v>480</v>
      </c>
      <c r="D62" s="13" t="s">
        <v>481</v>
      </c>
      <c r="E62" s="14" t="s">
        <v>482</v>
      </c>
      <c r="F62" s="13" t="s">
        <v>33</v>
      </c>
      <c r="G62" s="14" t="s">
        <v>33</v>
      </c>
      <c r="H62" s="15"/>
      <c r="I62" s="51"/>
      <c r="J62" s="54"/>
      <c r="K62" s="15"/>
      <c r="L62" s="16">
        <v>105602</v>
      </c>
      <c r="M62" s="19">
        <v>1</v>
      </c>
      <c r="N62" s="17" t="s">
        <v>481</v>
      </c>
      <c r="O62" s="17" t="s">
        <v>2158</v>
      </c>
      <c r="P62" s="18" t="s">
        <v>3168</v>
      </c>
      <c r="Q62" s="13" t="s">
        <v>2361</v>
      </c>
      <c r="R62" s="14" t="s">
        <v>2556</v>
      </c>
      <c r="S62" s="18" t="s">
        <v>3112</v>
      </c>
      <c r="T62" s="14" t="s">
        <v>2665</v>
      </c>
      <c r="U62" s="19" t="s">
        <v>2945</v>
      </c>
      <c r="V62" s="13" t="s">
        <v>2685</v>
      </c>
      <c r="W62" s="18" t="s">
        <v>2955</v>
      </c>
      <c r="X62" s="20" t="s">
        <v>3555</v>
      </c>
      <c r="Y62" s="14" t="s">
        <v>2708</v>
      </c>
      <c r="Z62" s="14" t="s">
        <v>2709</v>
      </c>
      <c r="AA62" s="19" t="s">
        <v>2934</v>
      </c>
      <c r="AB62" s="14" t="s">
        <v>2719</v>
      </c>
      <c r="AC62" s="14" t="s">
        <v>2751</v>
      </c>
      <c r="AD62" s="16">
        <v>49.2</v>
      </c>
      <c r="AE62" s="14" t="s">
        <v>2787</v>
      </c>
      <c r="AF62" s="14" t="s">
        <v>2729</v>
      </c>
      <c r="AG62" s="16">
        <v>11.8</v>
      </c>
      <c r="AH62" s="17" t="s">
        <v>2872</v>
      </c>
      <c r="AI62" s="20" t="s">
        <v>2940</v>
      </c>
      <c r="AJ62" s="16">
        <v>1960</v>
      </c>
      <c r="AK62" s="14" t="s">
        <v>1543</v>
      </c>
      <c r="AL62" s="14" t="s">
        <v>1544</v>
      </c>
      <c r="AM62" s="38">
        <v>28.010670000000001</v>
      </c>
      <c r="AN62" s="39">
        <v>-82.464870000000005</v>
      </c>
    </row>
    <row r="63" spans="1:40" x14ac:dyDescent="0.45">
      <c r="A63" s="31">
        <v>28.02097222222222</v>
      </c>
      <c r="B63" s="32">
        <v>-82.459511111111112</v>
      </c>
      <c r="C63" s="13" t="s">
        <v>483</v>
      </c>
      <c r="D63" s="13" t="s">
        <v>484</v>
      </c>
      <c r="E63" s="14" t="s">
        <v>485</v>
      </c>
      <c r="F63" s="13" t="s">
        <v>33</v>
      </c>
      <c r="G63" s="14" t="s">
        <v>33</v>
      </c>
      <c r="H63" s="15"/>
      <c r="I63" s="51"/>
      <c r="J63" s="54"/>
      <c r="K63" s="15"/>
      <c r="L63" s="16">
        <v>100069</v>
      </c>
      <c r="M63" s="19">
        <v>0</v>
      </c>
      <c r="N63" s="17" t="s">
        <v>484</v>
      </c>
      <c r="O63" s="17" t="s">
        <v>2159</v>
      </c>
      <c r="P63" s="18" t="s">
        <v>3120</v>
      </c>
      <c r="Q63" s="13" t="s">
        <v>2361</v>
      </c>
      <c r="R63" s="14" t="s">
        <v>2595</v>
      </c>
      <c r="S63" s="18" t="s">
        <v>3112</v>
      </c>
      <c r="T63" s="14" t="s">
        <v>2665</v>
      </c>
      <c r="U63" s="19" t="s">
        <v>2945</v>
      </c>
      <c r="V63" s="13" t="s">
        <v>2685</v>
      </c>
      <c r="W63" s="18" t="s">
        <v>2955</v>
      </c>
      <c r="X63" s="20" t="s">
        <v>3517</v>
      </c>
      <c r="Y63" s="14" t="s">
        <v>2708</v>
      </c>
      <c r="Z63" s="14" t="s">
        <v>2709</v>
      </c>
      <c r="AA63" s="19" t="s">
        <v>2934</v>
      </c>
      <c r="AB63" s="14" t="s">
        <v>2719</v>
      </c>
      <c r="AC63" s="14" t="s">
        <v>2764</v>
      </c>
      <c r="AD63" s="16">
        <v>0</v>
      </c>
      <c r="AE63" s="14" t="s">
        <v>2779</v>
      </c>
      <c r="AF63" s="14" t="s">
        <v>2729</v>
      </c>
      <c r="AG63" s="16">
        <v>0</v>
      </c>
      <c r="AH63" s="17" t="s">
        <v>2872</v>
      </c>
      <c r="AI63" s="20" t="s">
        <v>2939</v>
      </c>
      <c r="AJ63" s="16">
        <v>1926</v>
      </c>
      <c r="AK63" s="14" t="s">
        <v>1545</v>
      </c>
      <c r="AL63" s="14" t="s">
        <v>1546</v>
      </c>
      <c r="AM63" s="38">
        <v>28.020949999999999</v>
      </c>
      <c r="AN63" s="39">
        <v>-82.459519999999998</v>
      </c>
    </row>
    <row r="64" spans="1:40" x14ac:dyDescent="0.45">
      <c r="A64" s="31">
        <v>27.802452777777777</v>
      </c>
      <c r="B64" s="32">
        <v>-82.609147222222219</v>
      </c>
      <c r="C64" s="13" t="s">
        <v>1043</v>
      </c>
      <c r="D64" s="13" t="s">
        <v>1044</v>
      </c>
      <c r="E64" s="14" t="s">
        <v>1045</v>
      </c>
      <c r="F64" s="13" t="s">
        <v>30</v>
      </c>
      <c r="G64" s="14" t="s">
        <v>33</v>
      </c>
      <c r="H64" s="15"/>
      <c r="I64" s="51"/>
      <c r="J64" s="54"/>
      <c r="K64" s="15"/>
      <c r="L64" s="16">
        <v>157189</v>
      </c>
      <c r="M64" s="19">
        <v>0</v>
      </c>
      <c r="N64" s="17" t="s">
        <v>1044</v>
      </c>
      <c r="O64" s="17" t="s">
        <v>1044</v>
      </c>
      <c r="P64" s="18" t="s">
        <v>3363</v>
      </c>
      <c r="Q64" s="13" t="s">
        <v>2464</v>
      </c>
      <c r="R64" s="14" t="s">
        <v>2516</v>
      </c>
      <c r="S64" s="18" t="s">
        <v>3362</v>
      </c>
      <c r="T64" s="14" t="s">
        <v>2665</v>
      </c>
      <c r="U64" s="19" t="s">
        <v>2945</v>
      </c>
      <c r="V64" s="13" t="s">
        <v>2700</v>
      </c>
      <c r="W64" s="18" t="s">
        <v>2959</v>
      </c>
      <c r="X64" s="20" t="s">
        <v>3685</v>
      </c>
      <c r="Y64" s="14" t="s">
        <v>2708</v>
      </c>
      <c r="Z64" s="14" t="s">
        <v>2709</v>
      </c>
      <c r="AA64" s="19" t="s">
        <v>2934</v>
      </c>
      <c r="AB64" s="14" t="s">
        <v>2719</v>
      </c>
      <c r="AC64" s="14" t="s">
        <v>2764</v>
      </c>
      <c r="AD64" s="16">
        <v>0</v>
      </c>
      <c r="AE64" s="14" t="s">
        <v>2787</v>
      </c>
      <c r="AF64" s="14" t="s">
        <v>2729</v>
      </c>
      <c r="AG64" s="16">
        <v>0</v>
      </c>
      <c r="AH64" s="17" t="s">
        <v>2912</v>
      </c>
      <c r="AI64" s="20" t="s">
        <v>2941</v>
      </c>
      <c r="AJ64" s="16">
        <v>1965</v>
      </c>
      <c r="AK64" s="14" t="s">
        <v>1948</v>
      </c>
      <c r="AL64" s="14" t="s">
        <v>1949</v>
      </c>
      <c r="AM64" s="38">
        <v>27.80246</v>
      </c>
      <c r="AN64" s="39">
        <v>-82.609089999999995</v>
      </c>
    </row>
    <row r="65" spans="1:40" x14ac:dyDescent="0.45">
      <c r="A65" s="31">
        <v>27.302747222222223</v>
      </c>
      <c r="B65" s="32">
        <v>-82.54527777777777</v>
      </c>
      <c r="C65" s="13" t="s">
        <v>1119</v>
      </c>
      <c r="D65" s="13" t="s">
        <v>1120</v>
      </c>
      <c r="E65" s="14" t="s">
        <v>1121</v>
      </c>
      <c r="F65" s="13" t="s">
        <v>33</v>
      </c>
      <c r="G65" s="14" t="s">
        <v>33</v>
      </c>
      <c r="H65" s="15"/>
      <c r="I65" s="51"/>
      <c r="J65" s="54"/>
      <c r="K65" s="15"/>
      <c r="L65" s="16">
        <v>170061</v>
      </c>
      <c r="M65" s="19">
        <v>1</v>
      </c>
      <c r="N65" s="17" t="s">
        <v>1120</v>
      </c>
      <c r="O65" s="17" t="s">
        <v>2255</v>
      </c>
      <c r="P65" s="18" t="s">
        <v>3390</v>
      </c>
      <c r="Q65" s="13" t="s">
        <v>2483</v>
      </c>
      <c r="R65" s="14" t="s">
        <v>2656</v>
      </c>
      <c r="S65" s="18" t="s">
        <v>3393</v>
      </c>
      <c r="T65" s="14" t="s">
        <v>2665</v>
      </c>
      <c r="U65" s="19" t="s">
        <v>2945</v>
      </c>
      <c r="V65" s="13" t="s">
        <v>2704</v>
      </c>
      <c r="W65" s="18" t="s">
        <v>2961</v>
      </c>
      <c r="X65" s="20" t="s">
        <v>3546</v>
      </c>
      <c r="Y65" s="14" t="s">
        <v>2710</v>
      </c>
      <c r="Z65" s="14" t="s">
        <v>2709</v>
      </c>
      <c r="AA65" s="19" t="s">
        <v>2934</v>
      </c>
      <c r="AB65" s="14" t="s">
        <v>2719</v>
      </c>
      <c r="AC65" s="14" t="s">
        <v>2722</v>
      </c>
      <c r="AD65" s="16">
        <v>90.9</v>
      </c>
      <c r="AE65" s="14" t="s">
        <v>2760</v>
      </c>
      <c r="AF65" s="14" t="s">
        <v>2729</v>
      </c>
      <c r="AG65" s="16">
        <v>20.9</v>
      </c>
      <c r="AH65" s="17" t="s">
        <v>2829</v>
      </c>
      <c r="AI65" s="20" t="s">
        <v>2939</v>
      </c>
      <c r="AJ65" s="16">
        <v>1972</v>
      </c>
      <c r="AK65" s="14" t="s">
        <v>1999</v>
      </c>
      <c r="AL65" s="14" t="s">
        <v>2000</v>
      </c>
      <c r="AM65" s="38">
        <v>27.302679999999999</v>
      </c>
      <c r="AN65" s="39">
        <v>-82.545310000000001</v>
      </c>
    </row>
    <row r="66" spans="1:40" x14ac:dyDescent="0.45">
      <c r="A66" s="31">
        <v>27.868866666666666</v>
      </c>
      <c r="B66" s="32">
        <v>-82.32663888888888</v>
      </c>
      <c r="C66" s="13" t="s">
        <v>398</v>
      </c>
      <c r="D66" s="13" t="s">
        <v>399</v>
      </c>
      <c r="E66" s="14" t="s">
        <v>400</v>
      </c>
      <c r="F66" s="13" t="s">
        <v>33</v>
      </c>
      <c r="G66" s="14" t="s">
        <v>33</v>
      </c>
      <c r="H66" s="15"/>
      <c r="I66" s="51"/>
      <c r="J66" s="54"/>
      <c r="K66" s="15"/>
      <c r="L66" s="16">
        <v>100506</v>
      </c>
      <c r="M66" s="19">
        <v>0</v>
      </c>
      <c r="N66" s="17" t="s">
        <v>399</v>
      </c>
      <c r="O66" s="17" t="s">
        <v>399</v>
      </c>
      <c r="P66" s="18" t="s">
        <v>3114</v>
      </c>
      <c r="Q66" s="13" t="s">
        <v>2350</v>
      </c>
      <c r="R66" s="14" t="s">
        <v>2543</v>
      </c>
      <c r="S66" s="18" t="s">
        <v>3117</v>
      </c>
      <c r="T66" s="14" t="s">
        <v>2665</v>
      </c>
      <c r="U66" s="19" t="s">
        <v>2945</v>
      </c>
      <c r="V66" s="13" t="s">
        <v>2685</v>
      </c>
      <c r="W66" s="18" t="s">
        <v>2955</v>
      </c>
      <c r="X66" s="20" t="s">
        <v>3540</v>
      </c>
      <c r="Y66" s="14" t="s">
        <v>2708</v>
      </c>
      <c r="Z66" s="14" t="s">
        <v>2709</v>
      </c>
      <c r="AA66" s="19" t="s">
        <v>2934</v>
      </c>
      <c r="AB66" s="14" t="s">
        <v>2719</v>
      </c>
      <c r="AC66" s="14" t="s">
        <v>2791</v>
      </c>
      <c r="AD66" s="16">
        <v>0</v>
      </c>
      <c r="AE66" s="14" t="s">
        <v>2726</v>
      </c>
      <c r="AF66" s="14" t="s">
        <v>2729</v>
      </c>
      <c r="AG66" s="16">
        <v>0</v>
      </c>
      <c r="AH66" s="17" t="s">
        <v>2841</v>
      </c>
      <c r="AI66" s="20" t="s">
        <v>2939</v>
      </c>
      <c r="AJ66" s="16">
        <v>1989</v>
      </c>
      <c r="AK66" s="14" t="s">
        <v>1483</v>
      </c>
      <c r="AL66" s="14" t="s">
        <v>1484</v>
      </c>
      <c r="AM66" s="38">
        <v>27.86889</v>
      </c>
      <c r="AN66" s="39">
        <v>-82.326650000000001</v>
      </c>
    </row>
    <row r="67" spans="1:40" x14ac:dyDescent="0.45">
      <c r="A67" s="31">
        <v>27.011620000000001</v>
      </c>
      <c r="B67" s="32">
        <v>-82.410089999999997</v>
      </c>
      <c r="C67" s="13" t="s">
        <v>1142</v>
      </c>
      <c r="D67" s="13" t="s">
        <v>1143</v>
      </c>
      <c r="E67" s="14" t="s">
        <v>1144</v>
      </c>
      <c r="F67" s="13" t="s">
        <v>33</v>
      </c>
      <c r="G67" s="14" t="s">
        <v>33</v>
      </c>
      <c r="H67" s="15"/>
      <c r="I67" s="51"/>
      <c r="J67" s="54"/>
      <c r="K67" s="15"/>
      <c r="L67" s="16">
        <v>170058</v>
      </c>
      <c r="M67" s="19">
        <v>1</v>
      </c>
      <c r="N67" s="17" t="s">
        <v>1143</v>
      </c>
      <c r="O67" s="17" t="s">
        <v>2261</v>
      </c>
      <c r="P67" s="18" t="s">
        <v>3389</v>
      </c>
      <c r="Q67" s="13" t="s">
        <v>2287</v>
      </c>
      <c r="R67" s="14" t="s">
        <v>2663</v>
      </c>
      <c r="S67" s="18" t="s">
        <v>3287</v>
      </c>
      <c r="T67" s="14" t="s">
        <v>2665</v>
      </c>
      <c r="U67" s="19" t="s">
        <v>2945</v>
      </c>
      <c r="V67" s="13" t="s">
        <v>2704</v>
      </c>
      <c r="W67" s="18" t="s">
        <v>2961</v>
      </c>
      <c r="X67" s="20" t="s">
        <v>3702</v>
      </c>
      <c r="Y67" s="14" t="s">
        <v>2710</v>
      </c>
      <c r="Z67" s="14" t="s">
        <v>2709</v>
      </c>
      <c r="AA67" s="19" t="s">
        <v>2934</v>
      </c>
      <c r="AB67" s="14" t="s">
        <v>2719</v>
      </c>
      <c r="AC67" s="14" t="s">
        <v>2722</v>
      </c>
      <c r="AD67" s="16">
        <v>89.6</v>
      </c>
      <c r="AE67" s="14" t="s">
        <v>2766</v>
      </c>
      <c r="AF67" s="14" t="s">
        <v>2729</v>
      </c>
      <c r="AG67" s="16">
        <v>21.6</v>
      </c>
      <c r="AH67" s="17" t="s">
        <v>2923</v>
      </c>
      <c r="AI67" s="20" t="s">
        <v>2940</v>
      </c>
      <c r="AJ67" s="16">
        <v>1964</v>
      </c>
      <c r="AK67" s="14" t="s">
        <v>3750</v>
      </c>
      <c r="AL67" s="14" t="s">
        <v>3751</v>
      </c>
      <c r="AM67" s="38">
        <v>27.011600000000001</v>
      </c>
      <c r="AN67" s="39">
        <v>-82.410049999999998</v>
      </c>
    </row>
    <row r="68" spans="1:40" x14ac:dyDescent="0.45">
      <c r="A68" s="31">
        <v>27.112833333333334</v>
      </c>
      <c r="B68" s="32">
        <v>-82.447194444444449</v>
      </c>
      <c r="C68" s="13" t="s">
        <v>1201</v>
      </c>
      <c r="D68" s="13" t="s">
        <v>616</v>
      </c>
      <c r="E68" s="14" t="s">
        <v>1202</v>
      </c>
      <c r="F68" s="13" t="s">
        <v>33</v>
      </c>
      <c r="G68" s="14" t="s">
        <v>33</v>
      </c>
      <c r="H68" s="15"/>
      <c r="I68" s="51"/>
      <c r="J68" s="54"/>
      <c r="K68" s="15"/>
      <c r="L68" s="16">
        <v>170142</v>
      </c>
      <c r="M68" s="19">
        <v>0</v>
      </c>
      <c r="N68" s="17" t="s">
        <v>616</v>
      </c>
      <c r="O68" s="17" t="s">
        <v>616</v>
      </c>
      <c r="P68" s="18" t="s">
        <v>2947</v>
      </c>
      <c r="Q68" s="13" t="s">
        <v>2498</v>
      </c>
      <c r="R68" s="14" t="s">
        <v>2526</v>
      </c>
      <c r="S68" s="18" t="s">
        <v>3076</v>
      </c>
      <c r="T68" s="14" t="s">
        <v>2665</v>
      </c>
      <c r="U68" s="19" t="s">
        <v>2945</v>
      </c>
      <c r="V68" s="13" t="s">
        <v>2704</v>
      </c>
      <c r="W68" s="18" t="s">
        <v>2961</v>
      </c>
      <c r="X68" s="20" t="s">
        <v>3716</v>
      </c>
      <c r="Y68" s="14" t="s">
        <v>2708</v>
      </c>
      <c r="Z68" s="14" t="s">
        <v>2709</v>
      </c>
      <c r="AA68" s="19" t="s">
        <v>2934</v>
      </c>
      <c r="AB68" s="14" t="s">
        <v>2719</v>
      </c>
      <c r="AC68" s="14" t="s">
        <v>2746</v>
      </c>
      <c r="AD68" s="16">
        <v>0</v>
      </c>
      <c r="AE68" s="14" t="s">
        <v>2808</v>
      </c>
      <c r="AF68" s="14"/>
      <c r="AG68" s="16">
        <v>0</v>
      </c>
      <c r="AH68" s="17" t="s">
        <v>2829</v>
      </c>
      <c r="AI68" s="20" t="s">
        <v>2939</v>
      </c>
      <c r="AJ68" s="16">
        <v>1964</v>
      </c>
      <c r="AK68" s="14" t="s">
        <v>2065</v>
      </c>
      <c r="AL68" s="14" t="s">
        <v>2066</v>
      </c>
      <c r="AM68" s="38">
        <v>27.112839999999998</v>
      </c>
      <c r="AN68" s="39">
        <v>-82.447199999999995</v>
      </c>
    </row>
    <row r="69" spans="1:40" x14ac:dyDescent="0.45">
      <c r="A69" s="31">
        <v>26.938647222222222</v>
      </c>
      <c r="B69" s="32">
        <v>-82.345216666666659</v>
      </c>
      <c r="C69" s="13" t="s">
        <v>102</v>
      </c>
      <c r="D69" s="13" t="s">
        <v>103</v>
      </c>
      <c r="E69" s="14" t="s">
        <v>104</v>
      </c>
      <c r="F69" s="13" t="s">
        <v>33</v>
      </c>
      <c r="G69" s="14" t="s">
        <v>33</v>
      </c>
      <c r="H69" s="15"/>
      <c r="I69" s="51"/>
      <c r="J69" s="54"/>
      <c r="K69" s="15"/>
      <c r="L69" s="16">
        <v>10098</v>
      </c>
      <c r="M69" s="19">
        <v>0</v>
      </c>
      <c r="N69" s="17" t="s">
        <v>103</v>
      </c>
      <c r="O69" s="17" t="s">
        <v>103</v>
      </c>
      <c r="P69" s="18" t="s">
        <v>2973</v>
      </c>
      <c r="Q69" s="13" t="s">
        <v>2288</v>
      </c>
      <c r="R69" s="14" t="s">
        <v>2519</v>
      </c>
      <c r="S69" s="18" t="s">
        <v>3003</v>
      </c>
      <c r="T69" s="14" t="s">
        <v>2665</v>
      </c>
      <c r="U69" s="19" t="s">
        <v>2945</v>
      </c>
      <c r="V69" s="13" t="s">
        <v>2666</v>
      </c>
      <c r="W69" s="18" t="s">
        <v>2946</v>
      </c>
      <c r="X69" s="20" t="s">
        <v>3448</v>
      </c>
      <c r="Y69" s="14" t="s">
        <v>2708</v>
      </c>
      <c r="Z69" s="14" t="s">
        <v>2709</v>
      </c>
      <c r="AA69" s="19" t="s">
        <v>2934</v>
      </c>
      <c r="AB69" s="14" t="s">
        <v>2719</v>
      </c>
      <c r="AC69" s="14" t="s">
        <v>2769</v>
      </c>
      <c r="AD69" s="16">
        <v>0</v>
      </c>
      <c r="AE69" s="14" t="s">
        <v>2734</v>
      </c>
      <c r="AF69" s="14" t="s">
        <v>2732</v>
      </c>
      <c r="AG69" s="16">
        <v>0</v>
      </c>
      <c r="AH69" s="17" t="s">
        <v>2829</v>
      </c>
      <c r="AI69" s="20" t="s">
        <v>2939</v>
      </c>
      <c r="AJ69" s="16">
        <v>1995</v>
      </c>
      <c r="AK69" s="14" t="s">
        <v>1287</v>
      </c>
      <c r="AL69" s="14" t="s">
        <v>1288</v>
      </c>
      <c r="AM69" s="38">
        <v>26.938610000000001</v>
      </c>
      <c r="AN69" s="39">
        <v>-82.345280000000002</v>
      </c>
    </row>
    <row r="70" spans="1:40" x14ac:dyDescent="0.45">
      <c r="A70" s="31">
        <v>26.930888888888891</v>
      </c>
      <c r="B70" s="32">
        <v>-82.336666666666659</v>
      </c>
      <c r="C70" s="13" t="s">
        <v>131</v>
      </c>
      <c r="D70" s="13" t="s">
        <v>81</v>
      </c>
      <c r="E70" s="14" t="s">
        <v>132</v>
      </c>
      <c r="F70" s="13" t="s">
        <v>33</v>
      </c>
      <c r="G70" s="14" t="s">
        <v>33</v>
      </c>
      <c r="H70" s="15"/>
      <c r="I70" s="51"/>
      <c r="J70" s="54"/>
      <c r="K70" s="15"/>
      <c r="L70" s="16">
        <v>10062</v>
      </c>
      <c r="M70" s="19">
        <v>0</v>
      </c>
      <c r="N70" s="17" t="s">
        <v>81</v>
      </c>
      <c r="O70" s="17" t="s">
        <v>2106</v>
      </c>
      <c r="P70" s="18" t="s">
        <v>2989</v>
      </c>
      <c r="Q70" s="13" t="s">
        <v>2294</v>
      </c>
      <c r="R70" s="14" t="s">
        <v>2519</v>
      </c>
      <c r="S70" s="18" t="s">
        <v>2988</v>
      </c>
      <c r="T70" s="14" t="s">
        <v>2665</v>
      </c>
      <c r="U70" s="19" t="s">
        <v>2945</v>
      </c>
      <c r="V70" s="13" t="s">
        <v>2666</v>
      </c>
      <c r="W70" s="18" t="s">
        <v>2946</v>
      </c>
      <c r="X70" s="20" t="s">
        <v>3441</v>
      </c>
      <c r="Y70" s="14" t="s">
        <v>2708</v>
      </c>
      <c r="Z70" s="14" t="s">
        <v>2709</v>
      </c>
      <c r="AA70" s="19" t="s">
        <v>2934</v>
      </c>
      <c r="AB70" s="14" t="s">
        <v>2719</v>
      </c>
      <c r="AC70" s="14" t="s">
        <v>2756</v>
      </c>
      <c r="AD70" s="16">
        <v>0</v>
      </c>
      <c r="AE70" s="14" t="s">
        <v>2767</v>
      </c>
      <c r="AF70" s="14" t="s">
        <v>2729</v>
      </c>
      <c r="AG70" s="16">
        <v>0</v>
      </c>
      <c r="AH70" s="17" t="s">
        <v>2828</v>
      </c>
      <c r="AI70" s="20" t="s">
        <v>2940</v>
      </c>
      <c r="AJ70" s="16">
        <v>1981</v>
      </c>
      <c r="AK70" s="14" t="s">
        <v>1309</v>
      </c>
      <c r="AL70" s="14" t="s">
        <v>1310</v>
      </c>
      <c r="AM70" s="38">
        <v>26.930869999999999</v>
      </c>
      <c r="AN70" s="39">
        <v>-82.336669999999998</v>
      </c>
    </row>
    <row r="71" spans="1:40" x14ac:dyDescent="0.45">
      <c r="A71" s="31">
        <v>26.890391666666666</v>
      </c>
      <c r="B71" s="32">
        <v>-82.30920555555555</v>
      </c>
      <c r="C71" s="13" t="s">
        <v>80</v>
      </c>
      <c r="D71" s="13" t="s">
        <v>81</v>
      </c>
      <c r="E71" s="14" t="s">
        <v>82</v>
      </c>
      <c r="F71" s="13" t="s">
        <v>33</v>
      </c>
      <c r="G71" s="14" t="s">
        <v>33</v>
      </c>
      <c r="H71" s="15"/>
      <c r="I71" s="51"/>
      <c r="J71" s="54"/>
      <c r="K71" s="15"/>
      <c r="L71" s="16">
        <v>10061</v>
      </c>
      <c r="M71" s="19">
        <v>0</v>
      </c>
      <c r="N71" s="17" t="s">
        <v>81</v>
      </c>
      <c r="O71" s="17" t="s">
        <v>2106</v>
      </c>
      <c r="P71" s="18" t="s">
        <v>2987</v>
      </c>
      <c r="Q71" s="13" t="s">
        <v>2281</v>
      </c>
      <c r="R71" s="14" t="s">
        <v>2539</v>
      </c>
      <c r="S71" s="18" t="s">
        <v>2986</v>
      </c>
      <c r="T71" s="14" t="s">
        <v>2665</v>
      </c>
      <c r="U71" s="19" t="s">
        <v>2945</v>
      </c>
      <c r="V71" s="13" t="s">
        <v>2666</v>
      </c>
      <c r="W71" s="18" t="s">
        <v>2946</v>
      </c>
      <c r="X71" s="20" t="s">
        <v>3440</v>
      </c>
      <c r="Y71" s="14" t="s">
        <v>2708</v>
      </c>
      <c r="Z71" s="14" t="s">
        <v>2709</v>
      </c>
      <c r="AA71" s="19" t="s">
        <v>2934</v>
      </c>
      <c r="AB71" s="14" t="s">
        <v>2719</v>
      </c>
      <c r="AC71" s="14" t="s">
        <v>2728</v>
      </c>
      <c r="AD71" s="16">
        <v>0</v>
      </c>
      <c r="AE71" s="14" t="s">
        <v>2787</v>
      </c>
      <c r="AF71" s="14"/>
      <c r="AG71" s="16">
        <v>0</v>
      </c>
      <c r="AH71" s="17" t="s">
        <v>2828</v>
      </c>
      <c r="AI71" s="20" t="s">
        <v>2940</v>
      </c>
      <c r="AJ71" s="16">
        <v>1982</v>
      </c>
      <c r="AK71" s="14" t="s">
        <v>1273</v>
      </c>
      <c r="AL71" s="14" t="s">
        <v>1274</v>
      </c>
      <c r="AM71" s="38">
        <v>26.890360000000001</v>
      </c>
      <c r="AN71" s="39">
        <v>-82.309169999999995</v>
      </c>
    </row>
    <row r="72" spans="1:40" x14ac:dyDescent="0.45">
      <c r="A72" s="31">
        <v>26.922688888888889</v>
      </c>
      <c r="B72" s="32">
        <v>-82.331519444444439</v>
      </c>
      <c r="C72" s="13" t="s">
        <v>117</v>
      </c>
      <c r="D72" s="13" t="s">
        <v>118</v>
      </c>
      <c r="E72" s="14" t="s">
        <v>119</v>
      </c>
      <c r="F72" s="13" t="s">
        <v>33</v>
      </c>
      <c r="G72" s="14" t="s">
        <v>33</v>
      </c>
      <c r="H72" s="15"/>
      <c r="I72" s="51"/>
      <c r="J72" s="54"/>
      <c r="K72" s="15"/>
      <c r="L72" s="16">
        <v>10063</v>
      </c>
      <c r="M72" s="19">
        <v>0</v>
      </c>
      <c r="N72" s="17" t="s">
        <v>118</v>
      </c>
      <c r="O72" s="17" t="s">
        <v>2113</v>
      </c>
      <c r="P72" s="18" t="s">
        <v>2989</v>
      </c>
      <c r="Q72" s="13" t="s">
        <v>2292</v>
      </c>
      <c r="R72" s="14" t="s">
        <v>2516</v>
      </c>
      <c r="S72" s="18" t="s">
        <v>2975</v>
      </c>
      <c r="T72" s="14" t="s">
        <v>2665</v>
      </c>
      <c r="U72" s="19" t="s">
        <v>2945</v>
      </c>
      <c r="V72" s="13" t="s">
        <v>2666</v>
      </c>
      <c r="W72" s="18" t="s">
        <v>2946</v>
      </c>
      <c r="X72" s="20" t="s">
        <v>3442</v>
      </c>
      <c r="Y72" s="14" t="s">
        <v>2708</v>
      </c>
      <c r="Z72" s="14" t="s">
        <v>2709</v>
      </c>
      <c r="AA72" s="19" t="s">
        <v>2934</v>
      </c>
      <c r="AB72" s="14" t="s">
        <v>2719</v>
      </c>
      <c r="AC72" s="14" t="s">
        <v>2737</v>
      </c>
      <c r="AD72" s="16">
        <v>0</v>
      </c>
      <c r="AE72" s="14" t="s">
        <v>2767</v>
      </c>
      <c r="AF72" s="14" t="s">
        <v>2787</v>
      </c>
      <c r="AG72" s="16">
        <v>0</v>
      </c>
      <c r="AH72" s="17" t="s">
        <v>2828</v>
      </c>
      <c r="AI72" s="20" t="s">
        <v>2940</v>
      </c>
      <c r="AJ72" s="16">
        <v>1981</v>
      </c>
      <c r="AK72" s="14" t="s">
        <v>1299</v>
      </c>
      <c r="AL72" s="14" t="s">
        <v>1300</v>
      </c>
      <c r="AM72" s="38">
        <v>26.922689999999999</v>
      </c>
      <c r="AN72" s="39">
        <v>-82.331530000000001</v>
      </c>
    </row>
    <row r="73" spans="1:40" x14ac:dyDescent="0.45">
      <c r="A73" s="31">
        <v>26.482827777777775</v>
      </c>
      <c r="B73" s="32">
        <v>-81.182566666666673</v>
      </c>
      <c r="C73" s="13" t="s">
        <v>585</v>
      </c>
      <c r="D73" s="13" t="s">
        <v>586</v>
      </c>
      <c r="E73" s="14" t="s">
        <v>587</v>
      </c>
      <c r="F73" s="13" t="s">
        <v>33</v>
      </c>
      <c r="G73" s="14" t="s">
        <v>33</v>
      </c>
      <c r="H73" s="15"/>
      <c r="I73" s="51"/>
      <c r="J73" s="54"/>
      <c r="K73" s="15"/>
      <c r="L73" s="16">
        <v>124077</v>
      </c>
      <c r="M73" s="19">
        <v>0</v>
      </c>
      <c r="N73" s="17" t="s">
        <v>586</v>
      </c>
      <c r="O73" s="17" t="s">
        <v>2177</v>
      </c>
      <c r="P73" s="18" t="s">
        <v>3223</v>
      </c>
      <c r="Q73" s="13" t="s">
        <v>2377</v>
      </c>
      <c r="R73" s="14" t="s">
        <v>2539</v>
      </c>
      <c r="S73" s="18" t="s">
        <v>3222</v>
      </c>
      <c r="T73" s="14" t="s">
        <v>2665</v>
      </c>
      <c r="U73" s="19" t="s">
        <v>2945</v>
      </c>
      <c r="V73" s="13" t="s">
        <v>2691</v>
      </c>
      <c r="W73" s="18" t="s">
        <v>2956</v>
      </c>
      <c r="X73" s="20" t="s">
        <v>3592</v>
      </c>
      <c r="Y73" s="14" t="s">
        <v>2708</v>
      </c>
      <c r="Z73" s="14" t="s">
        <v>2709</v>
      </c>
      <c r="AA73" s="19" t="s">
        <v>2934</v>
      </c>
      <c r="AB73" s="14" t="s">
        <v>2719</v>
      </c>
      <c r="AC73" s="14" t="s">
        <v>2764</v>
      </c>
      <c r="AD73" s="16">
        <v>0</v>
      </c>
      <c r="AE73" s="14" t="s">
        <v>2808</v>
      </c>
      <c r="AF73" s="14" t="s">
        <v>2729</v>
      </c>
      <c r="AG73" s="16">
        <v>0</v>
      </c>
      <c r="AH73" s="17" t="s">
        <v>2885</v>
      </c>
      <c r="AI73" s="20" t="s">
        <v>2940</v>
      </c>
      <c r="AJ73" s="16">
        <v>1990</v>
      </c>
      <c r="AK73" s="14" t="s">
        <v>1623</v>
      </c>
      <c r="AL73" s="14" t="s">
        <v>1624</v>
      </c>
      <c r="AM73" s="38">
        <v>26.482769999999999</v>
      </c>
      <c r="AN73" s="39">
        <v>-82.182500000000005</v>
      </c>
    </row>
    <row r="74" spans="1:40" x14ac:dyDescent="0.45">
      <c r="A74" s="31">
        <v>27.783008333333331</v>
      </c>
      <c r="B74" s="32">
        <v>-82.782486111111112</v>
      </c>
      <c r="C74" s="13" t="s">
        <v>994</v>
      </c>
      <c r="D74" s="13" t="s">
        <v>995</v>
      </c>
      <c r="E74" s="14" t="s">
        <v>996</v>
      </c>
      <c r="F74" s="13" t="s">
        <v>33</v>
      </c>
      <c r="G74" s="14" t="s">
        <v>31</v>
      </c>
      <c r="H74" s="15"/>
      <c r="I74" s="51"/>
      <c r="J74" s="54"/>
      <c r="K74" s="15"/>
      <c r="L74" s="16">
        <v>150254</v>
      </c>
      <c r="M74" s="19">
        <v>1</v>
      </c>
      <c r="N74" s="17" t="s">
        <v>995</v>
      </c>
      <c r="O74" s="17" t="s">
        <v>2240</v>
      </c>
      <c r="P74" s="18" t="s">
        <v>3324</v>
      </c>
      <c r="Q74" s="13" t="s">
        <v>2456</v>
      </c>
      <c r="R74" s="14" t="s">
        <v>2523</v>
      </c>
      <c r="S74" s="18" t="s">
        <v>3294</v>
      </c>
      <c r="T74" s="14" t="s">
        <v>2665</v>
      </c>
      <c r="U74" s="19" t="s">
        <v>2945</v>
      </c>
      <c r="V74" s="13" t="s">
        <v>2700</v>
      </c>
      <c r="W74" s="18" t="s">
        <v>2959</v>
      </c>
      <c r="X74" s="20" t="s">
        <v>3663</v>
      </c>
      <c r="Y74" s="14" t="s">
        <v>2710</v>
      </c>
      <c r="Z74" s="14" t="s">
        <v>2709</v>
      </c>
      <c r="AA74" s="19" t="s">
        <v>2934</v>
      </c>
      <c r="AB74" s="14" t="s">
        <v>2719</v>
      </c>
      <c r="AC74" s="14" t="s">
        <v>2784</v>
      </c>
      <c r="AD74" s="16">
        <v>100.1</v>
      </c>
      <c r="AE74" s="14" t="s">
        <v>2744</v>
      </c>
      <c r="AF74" s="14" t="s">
        <v>2729</v>
      </c>
      <c r="AG74" s="16">
        <v>26.9</v>
      </c>
      <c r="AH74" s="17" t="s">
        <v>2841</v>
      </c>
      <c r="AI74" s="20" t="s">
        <v>2939</v>
      </c>
      <c r="AJ74" s="16">
        <v>2010</v>
      </c>
      <c r="AK74" s="14" t="s">
        <v>1912</v>
      </c>
      <c r="AL74" s="14" t="s">
        <v>1913</v>
      </c>
      <c r="AM74" s="38">
        <v>27.78303</v>
      </c>
      <c r="AN74" s="39">
        <v>-82.782489999999996</v>
      </c>
    </row>
    <row r="75" spans="1:40" x14ac:dyDescent="0.45">
      <c r="A75" s="31">
        <v>27.782875000000001</v>
      </c>
      <c r="B75" s="32">
        <v>-82.782613888888889</v>
      </c>
      <c r="C75" s="13" t="s">
        <v>997</v>
      </c>
      <c r="D75" s="13" t="s">
        <v>995</v>
      </c>
      <c r="E75" s="14" t="s">
        <v>996</v>
      </c>
      <c r="F75" s="13" t="s">
        <v>33</v>
      </c>
      <c r="G75" s="14" t="s">
        <v>32</v>
      </c>
      <c r="H75" s="15"/>
      <c r="I75" s="51"/>
      <c r="J75" s="54"/>
      <c r="K75" s="15"/>
      <c r="L75" s="16">
        <v>150253</v>
      </c>
      <c r="M75" s="19">
        <v>1</v>
      </c>
      <c r="N75" s="17" t="s">
        <v>995</v>
      </c>
      <c r="O75" s="17" t="s">
        <v>2240</v>
      </c>
      <c r="P75" s="18" t="s">
        <v>3323</v>
      </c>
      <c r="Q75" s="13" t="s">
        <v>2456</v>
      </c>
      <c r="R75" s="14" t="s">
        <v>2523</v>
      </c>
      <c r="S75" s="18" t="s">
        <v>3294</v>
      </c>
      <c r="T75" s="14" t="s">
        <v>2665</v>
      </c>
      <c r="U75" s="19" t="s">
        <v>2945</v>
      </c>
      <c r="V75" s="13" t="s">
        <v>2700</v>
      </c>
      <c r="W75" s="18" t="s">
        <v>2959</v>
      </c>
      <c r="X75" s="20" t="s">
        <v>3662</v>
      </c>
      <c r="Y75" s="14" t="s">
        <v>2710</v>
      </c>
      <c r="Z75" s="14" t="s">
        <v>2709</v>
      </c>
      <c r="AA75" s="19" t="s">
        <v>2934</v>
      </c>
      <c r="AB75" s="14" t="s">
        <v>2719</v>
      </c>
      <c r="AC75" s="14" t="s">
        <v>2784</v>
      </c>
      <c r="AD75" s="16">
        <v>100.1</v>
      </c>
      <c r="AE75" s="14" t="s">
        <v>2744</v>
      </c>
      <c r="AF75" s="14" t="s">
        <v>2729</v>
      </c>
      <c r="AG75" s="16">
        <v>26.9</v>
      </c>
      <c r="AH75" s="17" t="s">
        <v>2841</v>
      </c>
      <c r="AI75" s="20" t="s">
        <v>2939</v>
      </c>
      <c r="AJ75" s="16">
        <v>2008</v>
      </c>
      <c r="AK75" s="14" t="s">
        <v>1914</v>
      </c>
      <c r="AL75" s="14" t="s">
        <v>1915</v>
      </c>
      <c r="AM75" s="38">
        <v>27.78294</v>
      </c>
      <c r="AN75" s="39">
        <v>-82.782619999999994</v>
      </c>
    </row>
    <row r="76" spans="1:40" x14ac:dyDescent="0.45">
      <c r="A76" s="31">
        <v>27.75611111111111</v>
      </c>
      <c r="B76" s="32">
        <v>-82.761399999999995</v>
      </c>
      <c r="C76" s="13" t="s">
        <v>893</v>
      </c>
      <c r="D76" s="13" t="s">
        <v>894</v>
      </c>
      <c r="E76" s="14" t="s">
        <v>895</v>
      </c>
      <c r="F76" s="13" t="s">
        <v>33</v>
      </c>
      <c r="G76" s="14" t="s">
        <v>33</v>
      </c>
      <c r="H76" s="15"/>
      <c r="I76" s="51"/>
      <c r="J76" s="54"/>
      <c r="K76" s="15"/>
      <c r="L76" s="16">
        <v>150221</v>
      </c>
      <c r="M76" s="19">
        <v>0</v>
      </c>
      <c r="N76" s="17" t="s">
        <v>894</v>
      </c>
      <c r="O76" s="17" t="s">
        <v>2177</v>
      </c>
      <c r="P76" s="18" t="s">
        <v>3318</v>
      </c>
      <c r="Q76" s="13" t="s">
        <v>2377</v>
      </c>
      <c r="R76" s="14" t="s">
        <v>2511</v>
      </c>
      <c r="S76" s="18" t="s">
        <v>3222</v>
      </c>
      <c r="T76" s="14" t="s">
        <v>2665</v>
      </c>
      <c r="U76" s="19" t="s">
        <v>2945</v>
      </c>
      <c r="V76" s="13" t="s">
        <v>2700</v>
      </c>
      <c r="W76" s="18" t="s">
        <v>2959</v>
      </c>
      <c r="X76" s="20" t="s">
        <v>3656</v>
      </c>
      <c r="Y76" s="14" t="s">
        <v>2708</v>
      </c>
      <c r="Z76" s="14" t="s">
        <v>2709</v>
      </c>
      <c r="AA76" s="19" t="s">
        <v>2934</v>
      </c>
      <c r="AB76" s="14" t="s">
        <v>2719</v>
      </c>
      <c r="AC76" s="14" t="s">
        <v>2733</v>
      </c>
      <c r="AD76" s="16">
        <v>0</v>
      </c>
      <c r="AE76" s="14" t="s">
        <v>2787</v>
      </c>
      <c r="AF76" s="14" t="s">
        <v>2729</v>
      </c>
      <c r="AG76" s="16">
        <v>0</v>
      </c>
      <c r="AH76" s="17" t="s">
        <v>2841</v>
      </c>
      <c r="AI76" s="20" t="s">
        <v>2939</v>
      </c>
      <c r="AJ76" s="16">
        <v>1997</v>
      </c>
      <c r="AK76" s="14" t="s">
        <v>1833</v>
      </c>
      <c r="AL76" s="14" t="s">
        <v>1834</v>
      </c>
      <c r="AM76" s="38">
        <v>27.756170000000001</v>
      </c>
      <c r="AN76" s="39">
        <v>-82.761049999999997</v>
      </c>
    </row>
    <row r="77" spans="1:40" x14ac:dyDescent="0.45">
      <c r="A77" s="31">
        <v>27.272855555555555</v>
      </c>
      <c r="B77" s="32">
        <v>-82.530630555555561</v>
      </c>
      <c r="C77" s="13" t="s">
        <v>1183</v>
      </c>
      <c r="D77" s="13" t="s">
        <v>58</v>
      </c>
      <c r="E77" s="14" t="s">
        <v>1184</v>
      </c>
      <c r="F77" s="13" t="s">
        <v>33</v>
      </c>
      <c r="G77" s="14" t="s">
        <v>33</v>
      </c>
      <c r="H77" s="15"/>
      <c r="I77" s="51"/>
      <c r="J77" s="54"/>
      <c r="K77" s="15"/>
      <c r="L77" s="16">
        <v>170163</v>
      </c>
      <c r="M77" s="19">
        <v>0</v>
      </c>
      <c r="N77" s="17" t="s">
        <v>58</v>
      </c>
      <c r="O77" s="17" t="s">
        <v>58</v>
      </c>
      <c r="P77" s="18" t="s">
        <v>2947</v>
      </c>
      <c r="Q77" s="13" t="s">
        <v>2493</v>
      </c>
      <c r="R77" s="14" t="s">
        <v>2530</v>
      </c>
      <c r="S77" s="18" t="s">
        <v>3403</v>
      </c>
      <c r="T77" s="14" t="s">
        <v>2665</v>
      </c>
      <c r="U77" s="19" t="s">
        <v>2945</v>
      </c>
      <c r="V77" s="13" t="s">
        <v>2704</v>
      </c>
      <c r="W77" s="18" t="s">
        <v>2961</v>
      </c>
      <c r="X77" s="20" t="s">
        <v>3718</v>
      </c>
      <c r="Y77" s="14" t="s">
        <v>2708</v>
      </c>
      <c r="Z77" s="14" t="s">
        <v>2709</v>
      </c>
      <c r="AA77" s="19" t="s">
        <v>2934</v>
      </c>
      <c r="AB77" s="14" t="s">
        <v>2719</v>
      </c>
      <c r="AC77" s="14" t="s">
        <v>2756</v>
      </c>
      <c r="AD77" s="16">
        <v>0</v>
      </c>
      <c r="AE77" s="14" t="s">
        <v>2767</v>
      </c>
      <c r="AF77" s="14" t="s">
        <v>2729</v>
      </c>
      <c r="AG77" s="16">
        <v>0</v>
      </c>
      <c r="AH77" s="17" t="s">
        <v>2829</v>
      </c>
      <c r="AI77" s="20" t="s">
        <v>2939</v>
      </c>
      <c r="AJ77" s="16">
        <v>1995</v>
      </c>
      <c r="AK77" s="14" t="s">
        <v>2051</v>
      </c>
      <c r="AL77" s="14" t="s">
        <v>2052</v>
      </c>
      <c r="AM77" s="38">
        <v>27.272829999999999</v>
      </c>
      <c r="AN77" s="39">
        <v>-82.530630000000002</v>
      </c>
    </row>
    <row r="78" spans="1:40" x14ac:dyDescent="0.45">
      <c r="A78" s="31">
        <v>27.103208333333335</v>
      </c>
      <c r="B78" s="32">
        <v>-82.444063888888891</v>
      </c>
      <c r="C78" s="13" t="s">
        <v>1131</v>
      </c>
      <c r="D78" s="13" t="s">
        <v>1132</v>
      </c>
      <c r="E78" s="14" t="s">
        <v>1133</v>
      </c>
      <c r="F78" s="13" t="s">
        <v>33</v>
      </c>
      <c r="G78" s="14" t="s">
        <v>31</v>
      </c>
      <c r="H78" s="15"/>
      <c r="I78" s="51"/>
      <c r="J78" s="54"/>
      <c r="K78" s="15"/>
      <c r="L78" s="16">
        <v>170169</v>
      </c>
      <c r="M78" s="19">
        <v>1</v>
      </c>
      <c r="N78" s="17" t="s">
        <v>1132</v>
      </c>
      <c r="O78" s="17" t="s">
        <v>2259</v>
      </c>
      <c r="P78" s="18" t="s">
        <v>3406</v>
      </c>
      <c r="Q78" s="13" t="s">
        <v>2487</v>
      </c>
      <c r="R78" s="14" t="s">
        <v>2660</v>
      </c>
      <c r="S78" s="18" t="s">
        <v>3385</v>
      </c>
      <c r="T78" s="14" t="s">
        <v>2665</v>
      </c>
      <c r="U78" s="19" t="s">
        <v>2945</v>
      </c>
      <c r="V78" s="13" t="s">
        <v>2704</v>
      </c>
      <c r="W78" s="18" t="s">
        <v>2961</v>
      </c>
      <c r="X78" s="20" t="s">
        <v>3723</v>
      </c>
      <c r="Y78" s="14" t="s">
        <v>2710</v>
      </c>
      <c r="Z78" s="14" t="s">
        <v>2709</v>
      </c>
      <c r="AA78" s="19" t="s">
        <v>2934</v>
      </c>
      <c r="AB78" s="14" t="s">
        <v>2719</v>
      </c>
      <c r="AC78" s="14" t="s">
        <v>2784</v>
      </c>
      <c r="AD78" s="16">
        <v>100.1</v>
      </c>
      <c r="AE78" s="14" t="s">
        <v>2736</v>
      </c>
      <c r="AF78" s="14" t="s">
        <v>2729</v>
      </c>
      <c r="AG78" s="16">
        <v>30.1</v>
      </c>
      <c r="AH78" s="17" t="s">
        <v>2829</v>
      </c>
      <c r="AI78" s="20" t="s">
        <v>2939</v>
      </c>
      <c r="AJ78" s="16">
        <v>2004</v>
      </c>
      <c r="AK78" s="14" t="s">
        <v>2009</v>
      </c>
      <c r="AL78" s="14" t="s">
        <v>2010</v>
      </c>
      <c r="AM78" s="38">
        <v>27.103169999999999</v>
      </c>
      <c r="AN78" s="39">
        <v>-82.44408</v>
      </c>
    </row>
    <row r="79" spans="1:40" x14ac:dyDescent="0.45">
      <c r="A79" s="31">
        <v>27.103283333333334</v>
      </c>
      <c r="B79" s="32">
        <v>-82.444205555555556</v>
      </c>
      <c r="C79" s="13" t="s">
        <v>1134</v>
      </c>
      <c r="D79" s="13" t="s">
        <v>1132</v>
      </c>
      <c r="E79" s="14" t="s">
        <v>1133</v>
      </c>
      <c r="F79" s="13" t="s">
        <v>33</v>
      </c>
      <c r="G79" s="14" t="s">
        <v>32</v>
      </c>
      <c r="H79" s="15"/>
      <c r="I79" s="51"/>
      <c r="J79" s="54"/>
      <c r="K79" s="15"/>
      <c r="L79" s="16">
        <v>170170</v>
      </c>
      <c r="M79" s="19">
        <v>1</v>
      </c>
      <c r="N79" s="17" t="s">
        <v>1132</v>
      </c>
      <c r="O79" s="17" t="s">
        <v>2259</v>
      </c>
      <c r="P79" s="18" t="s">
        <v>3408</v>
      </c>
      <c r="Q79" s="13" t="s">
        <v>2487</v>
      </c>
      <c r="R79" s="14" t="s">
        <v>2660</v>
      </c>
      <c r="S79" s="18" t="s">
        <v>3407</v>
      </c>
      <c r="T79" s="14" t="s">
        <v>2665</v>
      </c>
      <c r="U79" s="19" t="s">
        <v>2945</v>
      </c>
      <c r="V79" s="13" t="s">
        <v>2704</v>
      </c>
      <c r="W79" s="18" t="s">
        <v>2961</v>
      </c>
      <c r="X79" s="20" t="s">
        <v>3723</v>
      </c>
      <c r="Y79" s="14" t="s">
        <v>2710</v>
      </c>
      <c r="Z79" s="14" t="s">
        <v>2709</v>
      </c>
      <c r="AA79" s="19" t="s">
        <v>2934</v>
      </c>
      <c r="AB79" s="14" t="s">
        <v>2719</v>
      </c>
      <c r="AC79" s="14" t="s">
        <v>2784</v>
      </c>
      <c r="AD79" s="16">
        <v>100.1</v>
      </c>
      <c r="AE79" s="14" t="s">
        <v>2736</v>
      </c>
      <c r="AF79" s="14" t="s">
        <v>2729</v>
      </c>
      <c r="AG79" s="16">
        <v>30.1</v>
      </c>
      <c r="AH79" s="17" t="s">
        <v>2829</v>
      </c>
      <c r="AI79" s="20" t="s">
        <v>2939</v>
      </c>
      <c r="AJ79" s="16">
        <v>2003</v>
      </c>
      <c r="AK79" s="14" t="s">
        <v>2011</v>
      </c>
      <c r="AL79" s="14" t="s">
        <v>2012</v>
      </c>
      <c r="AM79" s="38">
        <v>27.103280000000002</v>
      </c>
      <c r="AN79" s="39">
        <v>-82.444209999999998</v>
      </c>
    </row>
    <row r="80" spans="1:40" x14ac:dyDescent="0.45">
      <c r="A80" s="31">
        <v>27.118613888888888</v>
      </c>
      <c r="B80" s="32">
        <v>-82.451258333333342</v>
      </c>
      <c r="C80" s="13" t="s">
        <v>1113</v>
      </c>
      <c r="D80" s="13" t="s">
        <v>616</v>
      </c>
      <c r="E80" s="14" t="s">
        <v>1114</v>
      </c>
      <c r="F80" s="13" t="s">
        <v>1115</v>
      </c>
      <c r="G80" s="14" t="s">
        <v>33</v>
      </c>
      <c r="H80" s="15"/>
      <c r="I80" s="51"/>
      <c r="J80" s="54"/>
      <c r="K80" s="15"/>
      <c r="L80" s="16">
        <v>170171</v>
      </c>
      <c r="M80" s="19">
        <v>0</v>
      </c>
      <c r="N80" s="17" t="s">
        <v>616</v>
      </c>
      <c r="O80" s="17" t="s">
        <v>616</v>
      </c>
      <c r="P80" s="18" t="s">
        <v>3050</v>
      </c>
      <c r="Q80" s="13" t="s">
        <v>2482</v>
      </c>
      <c r="R80" s="14" t="s">
        <v>2513</v>
      </c>
      <c r="S80" s="18" t="s">
        <v>3409</v>
      </c>
      <c r="T80" s="14" t="s">
        <v>2665</v>
      </c>
      <c r="U80" s="19" t="s">
        <v>2945</v>
      </c>
      <c r="V80" s="13" t="s">
        <v>2704</v>
      </c>
      <c r="W80" s="18" t="s">
        <v>2961</v>
      </c>
      <c r="X80" s="20" t="s">
        <v>3724</v>
      </c>
      <c r="Y80" s="14" t="s">
        <v>2708</v>
      </c>
      <c r="Z80" s="14" t="s">
        <v>2709</v>
      </c>
      <c r="AA80" s="19" t="s">
        <v>2934</v>
      </c>
      <c r="AB80" s="14" t="s">
        <v>2719</v>
      </c>
      <c r="AC80" s="14" t="s">
        <v>2744</v>
      </c>
      <c r="AD80" s="16">
        <v>0</v>
      </c>
      <c r="AE80" s="14" t="s">
        <v>2779</v>
      </c>
      <c r="AF80" s="14" t="s">
        <v>2729</v>
      </c>
      <c r="AG80" s="16">
        <v>0</v>
      </c>
      <c r="AH80" s="17" t="s">
        <v>2829</v>
      </c>
      <c r="AI80" s="20" t="s">
        <v>2939</v>
      </c>
      <c r="AJ80" s="16">
        <v>2008</v>
      </c>
      <c r="AK80" s="14" t="s">
        <v>1995</v>
      </c>
      <c r="AL80" s="14" t="s">
        <v>1996</v>
      </c>
      <c r="AM80" s="38">
        <v>27.118539999999999</v>
      </c>
      <c r="AN80" s="39">
        <v>-82.451250000000002</v>
      </c>
    </row>
    <row r="81" spans="1:40" x14ac:dyDescent="0.45">
      <c r="A81" s="31">
        <v>27.119772222222224</v>
      </c>
      <c r="B81" s="32">
        <v>-82.452091666666675</v>
      </c>
      <c r="C81" s="13" t="s">
        <v>1209</v>
      </c>
      <c r="D81" s="13" t="s">
        <v>616</v>
      </c>
      <c r="E81" s="14" t="s">
        <v>1114</v>
      </c>
      <c r="F81" s="13" t="s">
        <v>38</v>
      </c>
      <c r="G81" s="14" t="s">
        <v>33</v>
      </c>
      <c r="H81" s="15"/>
      <c r="I81" s="51"/>
      <c r="J81" s="54"/>
      <c r="K81" s="15"/>
      <c r="L81" s="16">
        <v>170172</v>
      </c>
      <c r="M81" s="19">
        <v>0</v>
      </c>
      <c r="N81" s="17" t="s">
        <v>616</v>
      </c>
      <c r="O81" s="17" t="s">
        <v>616</v>
      </c>
      <c r="P81" s="18" t="s">
        <v>3125</v>
      </c>
      <c r="Q81" s="13" t="s">
        <v>2501</v>
      </c>
      <c r="R81" s="14" t="s">
        <v>2513</v>
      </c>
      <c r="S81" s="18" t="s">
        <v>3410</v>
      </c>
      <c r="T81" s="14" t="s">
        <v>2665</v>
      </c>
      <c r="U81" s="19" t="s">
        <v>2945</v>
      </c>
      <c r="V81" s="13" t="s">
        <v>2704</v>
      </c>
      <c r="W81" s="18" t="s">
        <v>2961</v>
      </c>
      <c r="X81" s="20" t="s">
        <v>3725</v>
      </c>
      <c r="Y81" s="14" t="s">
        <v>2708</v>
      </c>
      <c r="Z81" s="14" t="s">
        <v>2709</v>
      </c>
      <c r="AA81" s="19" t="s">
        <v>2934</v>
      </c>
      <c r="AB81" s="14" t="s">
        <v>2719</v>
      </c>
      <c r="AC81" s="14" t="s">
        <v>2737</v>
      </c>
      <c r="AD81" s="16">
        <v>0</v>
      </c>
      <c r="AE81" s="14" t="s">
        <v>2734</v>
      </c>
      <c r="AF81" s="14" t="s">
        <v>2729</v>
      </c>
      <c r="AG81" s="16">
        <v>0</v>
      </c>
      <c r="AH81" s="17" t="s">
        <v>2829</v>
      </c>
      <c r="AI81" s="20" t="s">
        <v>2939</v>
      </c>
      <c r="AJ81" s="16">
        <v>2008</v>
      </c>
      <c r="AK81" s="14" t="s">
        <v>2073</v>
      </c>
      <c r="AL81" s="14" t="s">
        <v>2074</v>
      </c>
      <c r="AM81" s="38">
        <v>27.119769999999999</v>
      </c>
      <c r="AN81" s="39">
        <v>-82.452110000000005</v>
      </c>
    </row>
    <row r="82" spans="1:40" x14ac:dyDescent="0.45">
      <c r="A82" s="31">
        <v>28.250161111111112</v>
      </c>
      <c r="B82" s="32">
        <v>-82.722700000000003</v>
      </c>
      <c r="C82" s="13" t="s">
        <v>853</v>
      </c>
      <c r="D82" s="13" t="s">
        <v>854</v>
      </c>
      <c r="E82" s="14" t="s">
        <v>855</v>
      </c>
      <c r="F82" s="13" t="s">
        <v>45</v>
      </c>
      <c r="G82" s="14" t="s">
        <v>33</v>
      </c>
      <c r="H82" s="15"/>
      <c r="I82" s="51"/>
      <c r="J82" s="54"/>
      <c r="K82" s="15"/>
      <c r="L82" s="16">
        <v>140021</v>
      </c>
      <c r="M82" s="19">
        <v>0</v>
      </c>
      <c r="N82" s="17" t="s">
        <v>854</v>
      </c>
      <c r="O82" s="17" t="s">
        <v>1241</v>
      </c>
      <c r="P82" s="18" t="s">
        <v>3273</v>
      </c>
      <c r="Q82" s="13" t="s">
        <v>2432</v>
      </c>
      <c r="R82" s="14" t="s">
        <v>2510</v>
      </c>
      <c r="S82" s="18" t="s">
        <v>3271</v>
      </c>
      <c r="T82" s="14" t="s">
        <v>2665</v>
      </c>
      <c r="U82" s="19" t="s">
        <v>2945</v>
      </c>
      <c r="V82" s="13" t="s">
        <v>2699</v>
      </c>
      <c r="W82" s="18" t="s">
        <v>2958</v>
      </c>
      <c r="X82" s="20" t="s">
        <v>3628</v>
      </c>
      <c r="Y82" s="14" t="s">
        <v>2708</v>
      </c>
      <c r="Z82" s="14" t="s">
        <v>2709</v>
      </c>
      <c r="AA82" s="19" t="s">
        <v>2934</v>
      </c>
      <c r="AB82" s="14" t="s">
        <v>2719</v>
      </c>
      <c r="AC82" s="14" t="s">
        <v>2757</v>
      </c>
      <c r="AD82" s="16">
        <v>0</v>
      </c>
      <c r="AE82" s="14" t="s">
        <v>2732</v>
      </c>
      <c r="AF82" s="14" t="s">
        <v>2729</v>
      </c>
      <c r="AG82" s="16">
        <v>0</v>
      </c>
      <c r="AH82" s="17" t="s">
        <v>2841</v>
      </c>
      <c r="AI82" s="20" t="s">
        <v>2940</v>
      </c>
      <c r="AJ82" s="16">
        <v>1967</v>
      </c>
      <c r="AK82" s="14" t="s">
        <v>1807</v>
      </c>
      <c r="AL82" s="14" t="s">
        <v>1808</v>
      </c>
      <c r="AM82" s="38">
        <v>28.250160000000001</v>
      </c>
      <c r="AN82" s="39">
        <v>-82.722700000000003</v>
      </c>
    </row>
    <row r="83" spans="1:40" x14ac:dyDescent="0.45">
      <c r="A83" s="31">
        <v>27.937944444444444</v>
      </c>
      <c r="B83" s="32">
        <v>-82.46146111111112</v>
      </c>
      <c r="C83" s="13" t="s">
        <v>431</v>
      </c>
      <c r="D83" s="13" t="s">
        <v>432</v>
      </c>
      <c r="E83" s="14" t="s">
        <v>433</v>
      </c>
      <c r="F83" s="13" t="s">
        <v>37</v>
      </c>
      <c r="G83" s="14" t="s">
        <v>33</v>
      </c>
      <c r="H83" s="15"/>
      <c r="I83" s="51"/>
      <c r="J83" s="54"/>
      <c r="K83" s="15"/>
      <c r="L83" s="16">
        <v>105606</v>
      </c>
      <c r="M83" s="19">
        <v>1</v>
      </c>
      <c r="N83" s="17" t="s">
        <v>432</v>
      </c>
      <c r="O83" s="17" t="s">
        <v>2149</v>
      </c>
      <c r="P83" s="18" t="s">
        <v>3170</v>
      </c>
      <c r="Q83" s="13" t="s">
        <v>2359</v>
      </c>
      <c r="R83" s="14" t="s">
        <v>2590</v>
      </c>
      <c r="S83" s="18" t="s">
        <v>3169</v>
      </c>
      <c r="T83" s="14" t="s">
        <v>2665</v>
      </c>
      <c r="U83" s="19" t="s">
        <v>2945</v>
      </c>
      <c r="V83" s="13" t="s">
        <v>2685</v>
      </c>
      <c r="W83" s="18" t="s">
        <v>2955</v>
      </c>
      <c r="X83" s="20" t="s">
        <v>3556</v>
      </c>
      <c r="Y83" s="14" t="s">
        <v>2708</v>
      </c>
      <c r="Z83" s="14" t="s">
        <v>2709</v>
      </c>
      <c r="AA83" s="19" t="s">
        <v>2934</v>
      </c>
      <c r="AB83" s="14" t="s">
        <v>2719</v>
      </c>
      <c r="AC83" s="14" t="s">
        <v>2737</v>
      </c>
      <c r="AD83" s="16">
        <v>34.799999999999997</v>
      </c>
      <c r="AE83" s="14" t="s">
        <v>2767</v>
      </c>
      <c r="AF83" s="14" t="s">
        <v>2729</v>
      </c>
      <c r="AG83" s="16">
        <v>9.5</v>
      </c>
      <c r="AH83" s="17" t="s">
        <v>2872</v>
      </c>
      <c r="AI83" s="20" t="s">
        <v>2941</v>
      </c>
      <c r="AJ83" s="16">
        <v>1927</v>
      </c>
      <c r="AK83" s="14" t="s">
        <v>1505</v>
      </c>
      <c r="AL83" s="14" t="s">
        <v>1506</v>
      </c>
      <c r="AM83" s="38">
        <v>27.937830000000002</v>
      </c>
      <c r="AN83" s="39">
        <v>-82.461320000000001</v>
      </c>
    </row>
    <row r="84" spans="1:40" x14ac:dyDescent="0.45">
      <c r="A84" s="31">
        <v>27.937586111111113</v>
      </c>
      <c r="B84" s="32">
        <v>-82.463466666666676</v>
      </c>
      <c r="C84" s="13" t="s">
        <v>434</v>
      </c>
      <c r="D84" s="13" t="s">
        <v>435</v>
      </c>
      <c r="E84" s="14" t="s">
        <v>433</v>
      </c>
      <c r="F84" s="13" t="s">
        <v>38</v>
      </c>
      <c r="G84" s="14" t="s">
        <v>33</v>
      </c>
      <c r="H84" s="15"/>
      <c r="I84" s="51"/>
      <c r="J84" s="54"/>
      <c r="K84" s="15"/>
      <c r="L84" s="16" t="s">
        <v>1251</v>
      </c>
      <c r="M84" s="19">
        <v>0</v>
      </c>
      <c r="N84" s="17" t="s">
        <v>435</v>
      </c>
      <c r="O84" s="17" t="s">
        <v>435</v>
      </c>
      <c r="P84" s="18" t="s">
        <v>33</v>
      </c>
      <c r="Q84" s="13" t="s">
        <v>2359</v>
      </c>
      <c r="R84" s="14" t="s">
        <v>2573</v>
      </c>
      <c r="S84" s="18" t="s">
        <v>33</v>
      </c>
      <c r="T84" s="14" t="s">
        <v>2665</v>
      </c>
      <c r="U84" s="19" t="s">
        <v>33</v>
      </c>
      <c r="V84" s="13" t="s">
        <v>2685</v>
      </c>
      <c r="W84" s="18" t="s">
        <v>33</v>
      </c>
      <c r="X84" s="20" t="s">
        <v>33</v>
      </c>
      <c r="Y84" s="14" t="s">
        <v>2708</v>
      </c>
      <c r="Z84" s="14" t="s">
        <v>2709</v>
      </c>
      <c r="AA84" s="19" t="s">
        <v>33</v>
      </c>
      <c r="AB84" s="14" t="s">
        <v>2719</v>
      </c>
      <c r="AC84" s="14" t="s">
        <v>2738</v>
      </c>
      <c r="AD84" s="16" t="s">
        <v>33</v>
      </c>
      <c r="AE84" s="14" t="s">
        <v>2758</v>
      </c>
      <c r="AF84" s="14" t="s">
        <v>2729</v>
      </c>
      <c r="AG84" s="16" t="s">
        <v>33</v>
      </c>
      <c r="AH84" s="17" t="s">
        <v>2872</v>
      </c>
      <c r="AI84" s="20" t="s">
        <v>33</v>
      </c>
      <c r="AJ84" s="16" t="s">
        <v>33</v>
      </c>
      <c r="AK84" s="14" t="s">
        <v>1507</v>
      </c>
      <c r="AL84" s="14" t="s">
        <v>1508</v>
      </c>
      <c r="AM84" s="38" t="s">
        <v>33</v>
      </c>
      <c r="AN84" s="39" t="s">
        <v>33</v>
      </c>
    </row>
    <row r="85" spans="1:40" x14ac:dyDescent="0.45">
      <c r="A85" s="31">
        <v>27.937361111111112</v>
      </c>
      <c r="B85" s="32">
        <v>-82.463647222222221</v>
      </c>
      <c r="C85" s="13" t="s">
        <v>436</v>
      </c>
      <c r="D85" s="13" t="s">
        <v>435</v>
      </c>
      <c r="E85" s="14">
        <v>2584</v>
      </c>
      <c r="F85" s="13" t="s">
        <v>38</v>
      </c>
      <c r="G85" s="14" t="s">
        <v>437</v>
      </c>
      <c r="H85" s="15"/>
      <c r="I85" s="51"/>
      <c r="J85" s="54"/>
      <c r="K85" s="15"/>
      <c r="L85" s="16">
        <v>105625</v>
      </c>
      <c r="M85" s="19">
        <v>0</v>
      </c>
      <c r="N85" s="17" t="s">
        <v>435</v>
      </c>
      <c r="O85" s="17" t="s">
        <v>435</v>
      </c>
      <c r="P85" s="18" t="s">
        <v>3174</v>
      </c>
      <c r="Q85" s="13" t="s">
        <v>2359</v>
      </c>
      <c r="R85" s="14" t="s">
        <v>2573</v>
      </c>
      <c r="S85" s="18" t="s">
        <v>3173</v>
      </c>
      <c r="T85" s="14" t="s">
        <v>2665</v>
      </c>
      <c r="U85" s="19" t="s">
        <v>2945</v>
      </c>
      <c r="V85" s="13" t="s">
        <v>2685</v>
      </c>
      <c r="W85" s="18" t="s">
        <v>2955</v>
      </c>
      <c r="X85" s="20" t="s">
        <v>3558</v>
      </c>
      <c r="Y85" s="14" t="s">
        <v>2708</v>
      </c>
      <c r="Z85" s="14" t="s">
        <v>2709</v>
      </c>
      <c r="AA85" s="19" t="s">
        <v>2709</v>
      </c>
      <c r="AB85" s="14" t="s">
        <v>2719</v>
      </c>
      <c r="AC85" s="14" t="s">
        <v>2738</v>
      </c>
      <c r="AD85" s="16">
        <v>0</v>
      </c>
      <c r="AE85" s="14" t="s">
        <v>2758</v>
      </c>
      <c r="AF85" s="14" t="s">
        <v>2729</v>
      </c>
      <c r="AG85" s="16">
        <v>0</v>
      </c>
      <c r="AH85" s="17" t="s">
        <v>2872</v>
      </c>
      <c r="AI85" s="20" t="s">
        <v>2941</v>
      </c>
      <c r="AJ85" s="16">
        <v>1966</v>
      </c>
      <c r="AK85" s="14" t="s">
        <v>1509</v>
      </c>
      <c r="AL85" s="14" t="s">
        <v>1510</v>
      </c>
      <c r="AM85" s="38">
        <v>27.937360000000002</v>
      </c>
      <c r="AN85" s="39">
        <v>-82.463790000000003</v>
      </c>
    </row>
    <row r="86" spans="1:40" x14ac:dyDescent="0.45">
      <c r="A86" s="31">
        <v>28.801194444444445</v>
      </c>
      <c r="B86" s="32">
        <v>-82.602658333333324</v>
      </c>
      <c r="C86" s="13" t="s">
        <v>159</v>
      </c>
      <c r="D86" s="13" t="s">
        <v>160</v>
      </c>
      <c r="E86" s="14" t="s">
        <v>161</v>
      </c>
      <c r="F86" s="13" t="s">
        <v>33</v>
      </c>
      <c r="G86" s="14" t="s">
        <v>33</v>
      </c>
      <c r="H86" s="15"/>
      <c r="I86" s="51"/>
      <c r="J86" s="54"/>
      <c r="K86" s="15"/>
      <c r="L86" s="16">
        <v>24054</v>
      </c>
      <c r="M86" s="19">
        <v>0</v>
      </c>
      <c r="N86" s="17" t="s">
        <v>160</v>
      </c>
      <c r="O86" s="17" t="s">
        <v>2115</v>
      </c>
      <c r="P86" s="18" t="s">
        <v>3040</v>
      </c>
      <c r="Q86" s="13" t="s">
        <v>2302</v>
      </c>
      <c r="R86" s="14" t="s">
        <v>2519</v>
      </c>
      <c r="S86" s="18" t="s">
        <v>3039</v>
      </c>
      <c r="T86" s="14" t="s">
        <v>2665</v>
      </c>
      <c r="U86" s="19" t="s">
        <v>2945</v>
      </c>
      <c r="V86" s="13" t="s">
        <v>2667</v>
      </c>
      <c r="W86" s="18" t="s">
        <v>2948</v>
      </c>
      <c r="X86" s="20" t="s">
        <v>3470</v>
      </c>
      <c r="Y86" s="14" t="s">
        <v>2708</v>
      </c>
      <c r="Z86" s="14" t="s">
        <v>2709</v>
      </c>
      <c r="AA86" s="19" t="s">
        <v>2934</v>
      </c>
      <c r="AB86" s="14" t="s">
        <v>2719</v>
      </c>
      <c r="AC86" s="14" t="s">
        <v>2762</v>
      </c>
      <c r="AD86" s="16">
        <v>0</v>
      </c>
      <c r="AE86" s="14" t="s">
        <v>2734</v>
      </c>
      <c r="AF86" s="14" t="s">
        <v>2729</v>
      </c>
      <c r="AG86" s="16">
        <v>0</v>
      </c>
      <c r="AH86" s="17" t="s">
        <v>2841</v>
      </c>
      <c r="AI86" s="20" t="s">
        <v>2940</v>
      </c>
      <c r="AJ86" s="16">
        <v>2019</v>
      </c>
      <c r="AK86" s="14" t="s">
        <v>1326</v>
      </c>
      <c r="AL86" s="14" t="s">
        <v>1327</v>
      </c>
      <c r="AM86" s="38">
        <v>28.801169999999999</v>
      </c>
      <c r="AN86" s="39">
        <v>-82.602639999999994</v>
      </c>
    </row>
    <row r="87" spans="1:40" x14ac:dyDescent="0.45">
      <c r="A87" s="31">
        <v>27.973055555555554</v>
      </c>
      <c r="B87" s="32">
        <v>-82.586030555555553</v>
      </c>
      <c r="C87" s="13" t="s">
        <v>1012</v>
      </c>
      <c r="D87" s="13" t="s">
        <v>1013</v>
      </c>
      <c r="E87" s="14" t="s">
        <v>1014</v>
      </c>
      <c r="F87" s="13" t="s">
        <v>38</v>
      </c>
      <c r="G87" s="14" t="s">
        <v>33</v>
      </c>
      <c r="H87" s="15"/>
      <c r="I87" s="51"/>
      <c r="J87" s="54"/>
      <c r="K87" s="15"/>
      <c r="L87" s="16">
        <v>100850</v>
      </c>
      <c r="M87" s="19">
        <v>0</v>
      </c>
      <c r="N87" s="17" t="s">
        <v>1013</v>
      </c>
      <c r="O87" s="17" t="s">
        <v>2242</v>
      </c>
      <c r="P87" s="18" t="s">
        <v>3153</v>
      </c>
      <c r="Q87" s="13" t="s">
        <v>2368</v>
      </c>
      <c r="R87" s="14" t="s">
        <v>2651</v>
      </c>
      <c r="S87" s="18" t="s">
        <v>3152</v>
      </c>
      <c r="T87" s="14" t="s">
        <v>2665</v>
      </c>
      <c r="U87" s="19" t="s">
        <v>2945</v>
      </c>
      <c r="V87" s="13" t="s">
        <v>2700</v>
      </c>
      <c r="W87" s="18" t="s">
        <v>2955</v>
      </c>
      <c r="X87" s="20" t="s">
        <v>3544</v>
      </c>
      <c r="Y87" s="14" t="s">
        <v>2708</v>
      </c>
      <c r="Z87" s="14" t="s">
        <v>2709</v>
      </c>
      <c r="AA87" s="19" t="s">
        <v>2934</v>
      </c>
      <c r="AB87" s="14" t="s">
        <v>2719</v>
      </c>
      <c r="AC87" s="14" t="s">
        <v>2730</v>
      </c>
      <c r="AD87" s="16">
        <v>0</v>
      </c>
      <c r="AE87" s="14" t="s">
        <v>2732</v>
      </c>
      <c r="AF87" s="14" t="s">
        <v>2729</v>
      </c>
      <c r="AG87" s="16">
        <v>0</v>
      </c>
      <c r="AH87" s="17" t="s">
        <v>2841</v>
      </c>
      <c r="AI87" s="20" t="s">
        <v>2939</v>
      </c>
      <c r="AJ87" s="16">
        <v>2018</v>
      </c>
      <c r="AK87" s="14" t="s">
        <v>1926</v>
      </c>
      <c r="AL87" s="14" t="s">
        <v>1927</v>
      </c>
      <c r="AM87" s="38">
        <v>27.973050000000001</v>
      </c>
      <c r="AN87" s="39">
        <v>-82.585890000000006</v>
      </c>
    </row>
    <row r="88" spans="1:40" x14ac:dyDescent="0.45">
      <c r="A88" s="31">
        <v>27.970049999999997</v>
      </c>
      <c r="B88" s="32">
        <v>-82.624894444444436</v>
      </c>
      <c r="C88" s="13" t="s">
        <v>1015</v>
      </c>
      <c r="D88" s="13" t="s">
        <v>1016</v>
      </c>
      <c r="E88" s="14" t="s">
        <v>1014</v>
      </c>
      <c r="F88" s="13" t="s">
        <v>48</v>
      </c>
      <c r="G88" s="14" t="s">
        <v>33</v>
      </c>
      <c r="H88" s="15"/>
      <c r="I88" s="51"/>
      <c r="J88" s="54"/>
      <c r="K88" s="15"/>
      <c r="L88" s="16">
        <v>100301</v>
      </c>
      <c r="M88" s="19">
        <v>1</v>
      </c>
      <c r="N88" s="17" t="s">
        <v>1016</v>
      </c>
      <c r="O88" s="17" t="s">
        <v>2243</v>
      </c>
      <c r="P88" s="18" t="s">
        <v>3119</v>
      </c>
      <c r="Q88" s="13" t="s">
        <v>2368</v>
      </c>
      <c r="R88" s="14" t="s">
        <v>2651</v>
      </c>
      <c r="S88" s="18" t="s">
        <v>3137</v>
      </c>
      <c r="T88" s="14" t="s">
        <v>2665</v>
      </c>
      <c r="U88" s="19" t="s">
        <v>2945</v>
      </c>
      <c r="V88" s="13" t="s">
        <v>2700</v>
      </c>
      <c r="W88" s="18" t="s">
        <v>2955</v>
      </c>
      <c r="X88" s="20" t="s">
        <v>3531</v>
      </c>
      <c r="Y88" s="14" t="s">
        <v>2708</v>
      </c>
      <c r="Z88" s="14" t="s">
        <v>2709</v>
      </c>
      <c r="AA88" s="19" t="s">
        <v>2709</v>
      </c>
      <c r="AB88" s="14" t="s">
        <v>2719</v>
      </c>
      <c r="AC88" s="14" t="s">
        <v>2772</v>
      </c>
      <c r="AD88" s="16">
        <v>7.2</v>
      </c>
      <c r="AE88" s="14" t="s">
        <v>2724</v>
      </c>
      <c r="AF88" s="14" t="s">
        <v>2729</v>
      </c>
      <c r="AG88" s="16">
        <v>44.9</v>
      </c>
      <c r="AH88" s="17" t="s">
        <v>2841</v>
      </c>
      <c r="AI88" s="20" t="s">
        <v>2939</v>
      </c>
      <c r="AJ88" s="16">
        <v>1974</v>
      </c>
      <c r="AK88" s="14" t="s">
        <v>1928</v>
      </c>
      <c r="AL88" s="14" t="s">
        <v>1929</v>
      </c>
      <c r="AM88" s="38">
        <v>27.96997</v>
      </c>
      <c r="AN88" s="39">
        <v>-82.62491</v>
      </c>
    </row>
    <row r="89" spans="1:40" x14ac:dyDescent="0.45">
      <c r="A89" s="31">
        <v>27.333066666666667</v>
      </c>
      <c r="B89" s="32">
        <v>-82.581783333333334</v>
      </c>
      <c r="C89" s="13" t="s">
        <v>1180</v>
      </c>
      <c r="D89" s="13" t="s">
        <v>1181</v>
      </c>
      <c r="E89" s="14" t="s">
        <v>1182</v>
      </c>
      <c r="F89" s="13" t="s">
        <v>33</v>
      </c>
      <c r="G89" s="14" t="s">
        <v>33</v>
      </c>
      <c r="H89" s="15"/>
      <c r="I89" s="51"/>
      <c r="J89" s="54"/>
      <c r="K89" s="15"/>
      <c r="L89" s="16">
        <v>170158</v>
      </c>
      <c r="M89" s="19">
        <v>1</v>
      </c>
      <c r="N89" s="17" t="s">
        <v>1181</v>
      </c>
      <c r="O89" s="17" t="s">
        <v>2266</v>
      </c>
      <c r="P89" s="18" t="s">
        <v>3402</v>
      </c>
      <c r="Q89" s="13" t="s">
        <v>2492</v>
      </c>
      <c r="R89" s="14" t="s">
        <v>2517</v>
      </c>
      <c r="S89" s="18" t="s">
        <v>3184</v>
      </c>
      <c r="T89" s="14" t="s">
        <v>2665</v>
      </c>
      <c r="U89" s="19" t="s">
        <v>2945</v>
      </c>
      <c r="V89" s="13" t="s">
        <v>2704</v>
      </c>
      <c r="W89" s="18" t="s">
        <v>2961</v>
      </c>
      <c r="X89" s="20" t="s">
        <v>3717</v>
      </c>
      <c r="Y89" s="14" t="s">
        <v>2710</v>
      </c>
      <c r="Z89" s="14" t="s">
        <v>2709</v>
      </c>
      <c r="AA89" s="19" t="s">
        <v>2934</v>
      </c>
      <c r="AB89" s="14" t="s">
        <v>2719</v>
      </c>
      <c r="AC89" s="14" t="s">
        <v>2722</v>
      </c>
      <c r="AD89" s="16">
        <v>91.9</v>
      </c>
      <c r="AE89" s="14" t="s">
        <v>2745</v>
      </c>
      <c r="AF89" s="14" t="s">
        <v>2729</v>
      </c>
      <c r="AG89" s="16">
        <v>21.9</v>
      </c>
      <c r="AH89" s="17" t="s">
        <v>2829</v>
      </c>
      <c r="AI89" s="20" t="s">
        <v>2939</v>
      </c>
      <c r="AJ89" s="16">
        <v>1986</v>
      </c>
      <c r="AK89" s="14" t="s">
        <v>2049</v>
      </c>
      <c r="AL89" s="14" t="s">
        <v>2050</v>
      </c>
      <c r="AM89" s="38">
        <v>27.333020000000001</v>
      </c>
      <c r="AN89" s="39">
        <v>-82.581760000000003</v>
      </c>
    </row>
    <row r="90" spans="1:40" x14ac:dyDescent="0.45">
      <c r="A90" s="31">
        <v>27.045230555555555</v>
      </c>
      <c r="B90" s="32">
        <v>-82.293030555555561</v>
      </c>
      <c r="C90" s="13" t="s">
        <v>1168</v>
      </c>
      <c r="D90" s="13" t="s">
        <v>1169</v>
      </c>
      <c r="E90" s="14" t="s">
        <v>1170</v>
      </c>
      <c r="F90" s="13" t="s">
        <v>37</v>
      </c>
      <c r="G90" s="14" t="s">
        <v>31</v>
      </c>
      <c r="H90" s="15"/>
      <c r="I90" s="51"/>
      <c r="J90" s="54"/>
      <c r="K90" s="15"/>
      <c r="L90" s="16">
        <v>170116</v>
      </c>
      <c r="M90" s="19">
        <v>0</v>
      </c>
      <c r="N90" s="17" t="s">
        <v>1169</v>
      </c>
      <c r="O90" s="17" t="s">
        <v>1169</v>
      </c>
      <c r="P90" s="18" t="s">
        <v>2976</v>
      </c>
      <c r="Q90" s="13" t="s">
        <v>2290</v>
      </c>
      <c r="R90" s="14" t="s">
        <v>2595</v>
      </c>
      <c r="S90" s="18" t="s">
        <v>2977</v>
      </c>
      <c r="T90" s="14" t="s">
        <v>2665</v>
      </c>
      <c r="U90" s="19" t="s">
        <v>2945</v>
      </c>
      <c r="V90" s="13" t="s">
        <v>2704</v>
      </c>
      <c r="W90" s="18" t="s">
        <v>2961</v>
      </c>
      <c r="X90" s="20" t="s">
        <v>3711</v>
      </c>
      <c r="Y90" s="14" t="s">
        <v>2708</v>
      </c>
      <c r="Z90" s="14" t="s">
        <v>2709</v>
      </c>
      <c r="AA90" s="19" t="s">
        <v>2709</v>
      </c>
      <c r="AB90" s="14" t="s">
        <v>2719</v>
      </c>
      <c r="AC90" s="14" t="s">
        <v>2731</v>
      </c>
      <c r="AD90" s="16">
        <v>0</v>
      </c>
      <c r="AE90" s="14" t="s">
        <v>2753</v>
      </c>
      <c r="AF90" s="14" t="s">
        <v>2729</v>
      </c>
      <c r="AG90" s="16">
        <v>0</v>
      </c>
      <c r="AH90" s="17" t="s">
        <v>2829</v>
      </c>
      <c r="AI90" s="20" t="s">
        <v>2939</v>
      </c>
      <c r="AJ90" s="16">
        <v>1977</v>
      </c>
      <c r="AK90" s="14" t="s">
        <v>2035</v>
      </c>
      <c r="AL90" s="14" t="s">
        <v>2036</v>
      </c>
      <c r="AM90" s="38">
        <v>27.04523</v>
      </c>
      <c r="AN90" s="39">
        <v>-82.293030000000002</v>
      </c>
    </row>
    <row r="91" spans="1:40" x14ac:dyDescent="0.45">
      <c r="A91" s="31">
        <v>27.046200000000002</v>
      </c>
      <c r="B91" s="32">
        <v>-82.291386111111109</v>
      </c>
      <c r="C91" s="13" t="s">
        <v>1178</v>
      </c>
      <c r="D91" s="13" t="s">
        <v>1169</v>
      </c>
      <c r="E91" s="14" t="s">
        <v>1170</v>
      </c>
      <c r="F91" s="13" t="s">
        <v>38</v>
      </c>
      <c r="G91" s="14" t="s">
        <v>31</v>
      </c>
      <c r="H91" s="15"/>
      <c r="I91" s="51"/>
      <c r="J91" s="54"/>
      <c r="K91" s="15"/>
      <c r="L91" s="16">
        <v>170114</v>
      </c>
      <c r="M91" s="19">
        <v>0</v>
      </c>
      <c r="N91" s="17" t="s">
        <v>1169</v>
      </c>
      <c r="O91" s="17" t="s">
        <v>1169</v>
      </c>
      <c r="P91" s="18" t="s">
        <v>2976</v>
      </c>
      <c r="Q91" s="13" t="s">
        <v>2491</v>
      </c>
      <c r="R91" s="14"/>
      <c r="S91" s="18" t="s">
        <v>3398</v>
      </c>
      <c r="T91" s="14" t="s">
        <v>2665</v>
      </c>
      <c r="U91" s="19" t="s">
        <v>2945</v>
      </c>
      <c r="V91" s="13" t="s">
        <v>2704</v>
      </c>
      <c r="W91" s="18" t="s">
        <v>2961</v>
      </c>
      <c r="X91" s="20" t="s">
        <v>3710</v>
      </c>
      <c r="Y91" s="14" t="s">
        <v>2708</v>
      </c>
      <c r="Z91" s="14" t="s">
        <v>2709</v>
      </c>
      <c r="AA91" s="19" t="s">
        <v>2709</v>
      </c>
      <c r="AB91" s="14" t="s">
        <v>2719</v>
      </c>
      <c r="AC91" s="14" t="s">
        <v>2785</v>
      </c>
      <c r="AD91" s="16">
        <v>0</v>
      </c>
      <c r="AE91" s="14" t="s">
        <v>2767</v>
      </c>
      <c r="AF91" s="14" t="s">
        <v>2729</v>
      </c>
      <c r="AG91" s="16">
        <v>0</v>
      </c>
      <c r="AH91" s="17" t="s">
        <v>2829</v>
      </c>
      <c r="AI91" s="20" t="s">
        <v>2939</v>
      </c>
      <c r="AJ91" s="16">
        <v>1977</v>
      </c>
      <c r="AK91" s="14" t="s">
        <v>2045</v>
      </c>
      <c r="AL91" s="14" t="s">
        <v>2046</v>
      </c>
      <c r="AM91" s="38">
        <v>27.046189999999999</v>
      </c>
      <c r="AN91" s="39">
        <v>-82.291370000000001</v>
      </c>
    </row>
    <row r="92" spans="1:40" x14ac:dyDescent="0.45">
      <c r="A92" s="31">
        <v>27.045072222222224</v>
      </c>
      <c r="B92" s="32">
        <v>-82.292930555555557</v>
      </c>
      <c r="C92" s="13" t="s">
        <v>1171</v>
      </c>
      <c r="D92" s="13" t="s">
        <v>1169</v>
      </c>
      <c r="E92" s="14" t="s">
        <v>1170</v>
      </c>
      <c r="F92" s="13" t="s">
        <v>37</v>
      </c>
      <c r="G92" s="14" t="s">
        <v>32</v>
      </c>
      <c r="H92" s="15"/>
      <c r="I92" s="51"/>
      <c r="J92" s="54"/>
      <c r="K92" s="15"/>
      <c r="L92" s="16">
        <v>170117</v>
      </c>
      <c r="M92" s="19">
        <v>0</v>
      </c>
      <c r="N92" s="17" t="s">
        <v>1169</v>
      </c>
      <c r="O92" s="17" t="s">
        <v>1169</v>
      </c>
      <c r="P92" s="18" t="s">
        <v>2983</v>
      </c>
      <c r="Q92" s="13" t="s">
        <v>2290</v>
      </c>
      <c r="R92" s="14" t="s">
        <v>2595</v>
      </c>
      <c r="S92" s="18" t="s">
        <v>2977</v>
      </c>
      <c r="T92" s="14" t="s">
        <v>2665</v>
      </c>
      <c r="U92" s="19" t="s">
        <v>2945</v>
      </c>
      <c r="V92" s="13" t="s">
        <v>2704</v>
      </c>
      <c r="W92" s="18" t="s">
        <v>2961</v>
      </c>
      <c r="X92" s="20" t="s">
        <v>3712</v>
      </c>
      <c r="Y92" s="14" t="s">
        <v>2708</v>
      </c>
      <c r="Z92" s="14" t="s">
        <v>2709</v>
      </c>
      <c r="AA92" s="19" t="s">
        <v>2709</v>
      </c>
      <c r="AB92" s="14" t="s">
        <v>2719</v>
      </c>
      <c r="AC92" s="14" t="s">
        <v>2731</v>
      </c>
      <c r="AD92" s="16">
        <v>0</v>
      </c>
      <c r="AE92" s="14" t="s">
        <v>2753</v>
      </c>
      <c r="AF92" s="14" t="s">
        <v>2729</v>
      </c>
      <c r="AG92" s="16">
        <v>0</v>
      </c>
      <c r="AH92" s="17" t="s">
        <v>2829</v>
      </c>
      <c r="AI92" s="20" t="s">
        <v>2939</v>
      </c>
      <c r="AJ92" s="16">
        <v>1977</v>
      </c>
      <c r="AK92" s="14" t="s">
        <v>2037</v>
      </c>
      <c r="AL92" s="14" t="s">
        <v>2038</v>
      </c>
      <c r="AM92" s="38">
        <v>27.04504</v>
      </c>
      <c r="AN92" s="39">
        <v>-82.292929999999998</v>
      </c>
    </row>
    <row r="93" spans="1:40" x14ac:dyDescent="0.45">
      <c r="A93" s="31">
        <v>27.046066666666668</v>
      </c>
      <c r="B93" s="32">
        <v>-82.291236111111104</v>
      </c>
      <c r="C93" s="13" t="s">
        <v>1179</v>
      </c>
      <c r="D93" s="13" t="s">
        <v>1169</v>
      </c>
      <c r="E93" s="14" t="s">
        <v>1170</v>
      </c>
      <c r="F93" s="13" t="s">
        <v>38</v>
      </c>
      <c r="G93" s="14" t="s">
        <v>32</v>
      </c>
      <c r="H93" s="15"/>
      <c r="I93" s="51"/>
      <c r="J93" s="54"/>
      <c r="K93" s="15"/>
      <c r="L93" s="16">
        <v>170115</v>
      </c>
      <c r="M93" s="19">
        <v>0</v>
      </c>
      <c r="N93" s="17" t="s">
        <v>1169</v>
      </c>
      <c r="O93" s="17" t="s">
        <v>1169</v>
      </c>
      <c r="P93" s="18" t="s">
        <v>2983</v>
      </c>
      <c r="Q93" s="13" t="s">
        <v>2491</v>
      </c>
      <c r="R93" s="14"/>
      <c r="S93" s="18" t="s">
        <v>3398</v>
      </c>
      <c r="T93" s="14" t="s">
        <v>2665</v>
      </c>
      <c r="U93" s="19" t="s">
        <v>2945</v>
      </c>
      <c r="V93" s="13" t="s">
        <v>2704</v>
      </c>
      <c r="W93" s="18" t="s">
        <v>2961</v>
      </c>
      <c r="X93" s="20" t="s">
        <v>3710</v>
      </c>
      <c r="Y93" s="14" t="s">
        <v>2708</v>
      </c>
      <c r="Z93" s="14" t="s">
        <v>2709</v>
      </c>
      <c r="AA93" s="19" t="s">
        <v>2709</v>
      </c>
      <c r="AB93" s="14" t="s">
        <v>2719</v>
      </c>
      <c r="AC93" s="14" t="s">
        <v>2785</v>
      </c>
      <c r="AD93" s="16">
        <v>0</v>
      </c>
      <c r="AE93" s="14" t="s">
        <v>2767</v>
      </c>
      <c r="AF93" s="14" t="s">
        <v>2729</v>
      </c>
      <c r="AG93" s="16">
        <v>0</v>
      </c>
      <c r="AH93" s="17" t="s">
        <v>2829</v>
      </c>
      <c r="AI93" s="20" t="s">
        <v>2939</v>
      </c>
      <c r="AJ93" s="16">
        <v>1977</v>
      </c>
      <c r="AK93" s="14" t="s">
        <v>2047</v>
      </c>
      <c r="AL93" s="14" t="s">
        <v>2048</v>
      </c>
      <c r="AM93" s="38">
        <v>27.04598</v>
      </c>
      <c r="AN93" s="39">
        <v>-82.291309999999996</v>
      </c>
    </row>
    <row r="94" spans="1:40" x14ac:dyDescent="0.45">
      <c r="A94" s="31">
        <v>26.652616666666667</v>
      </c>
      <c r="B94" s="32">
        <v>-81.866891666666703</v>
      </c>
      <c r="C94" s="13" t="s">
        <v>675</v>
      </c>
      <c r="D94" s="13" t="s">
        <v>676</v>
      </c>
      <c r="E94" s="14" t="s">
        <v>677</v>
      </c>
      <c r="F94" s="13" t="s">
        <v>33</v>
      </c>
      <c r="G94" s="14" t="s">
        <v>31</v>
      </c>
      <c r="H94" s="15"/>
      <c r="I94" s="51"/>
      <c r="J94" s="54"/>
      <c r="K94" s="15"/>
      <c r="L94" s="16">
        <v>120157</v>
      </c>
      <c r="M94" s="19">
        <v>1</v>
      </c>
      <c r="N94" s="17" t="s">
        <v>676</v>
      </c>
      <c r="O94" s="17" t="s">
        <v>2189</v>
      </c>
      <c r="P94" s="18" t="s">
        <v>3206</v>
      </c>
      <c r="Q94" s="13" t="s">
        <v>2396</v>
      </c>
      <c r="R94" s="14" t="s">
        <v>2612</v>
      </c>
      <c r="S94" s="18" t="s">
        <v>3205</v>
      </c>
      <c r="T94" s="14" t="s">
        <v>2665</v>
      </c>
      <c r="U94" s="19" t="s">
        <v>2945</v>
      </c>
      <c r="V94" s="13" t="s">
        <v>2691</v>
      </c>
      <c r="W94" s="18" t="s">
        <v>2956</v>
      </c>
      <c r="X94" s="20" t="s">
        <v>3581</v>
      </c>
      <c r="Y94" s="14" t="s">
        <v>2708</v>
      </c>
      <c r="Z94" s="14" t="s">
        <v>2709</v>
      </c>
      <c r="AA94" s="19" t="s">
        <v>2709</v>
      </c>
      <c r="AB94" s="14" t="s">
        <v>2719</v>
      </c>
      <c r="AC94" s="14" t="s">
        <v>2722</v>
      </c>
      <c r="AD94" s="16">
        <v>89.9</v>
      </c>
      <c r="AE94" s="14" t="s">
        <v>2786</v>
      </c>
      <c r="AF94" s="14" t="s">
        <v>2729</v>
      </c>
      <c r="AG94" s="16">
        <v>55.7</v>
      </c>
      <c r="AH94" s="17" t="s">
        <v>2829</v>
      </c>
      <c r="AI94" s="20" t="s">
        <v>2939</v>
      </c>
      <c r="AJ94" s="16">
        <v>1992</v>
      </c>
      <c r="AK94" s="14" t="s">
        <v>1685</v>
      </c>
      <c r="AL94" s="14" t="s">
        <v>3780</v>
      </c>
      <c r="AM94" s="38">
        <v>26.652529999999999</v>
      </c>
      <c r="AN94" s="39">
        <v>-81.866879999999995</v>
      </c>
    </row>
    <row r="95" spans="1:40" x14ac:dyDescent="0.45">
      <c r="A95" s="31">
        <v>26.650605555555554</v>
      </c>
      <c r="B95" s="32">
        <v>-81.868886111111109</v>
      </c>
      <c r="C95" s="13" t="s">
        <v>678</v>
      </c>
      <c r="D95" s="13" t="s">
        <v>676</v>
      </c>
      <c r="E95" s="14" t="s">
        <v>677</v>
      </c>
      <c r="F95" s="13" t="s">
        <v>33</v>
      </c>
      <c r="G95" s="14" t="s">
        <v>32</v>
      </c>
      <c r="H95" s="15"/>
      <c r="I95" s="51"/>
      <c r="J95" s="54"/>
      <c r="K95" s="15"/>
      <c r="L95" s="16">
        <v>120158</v>
      </c>
      <c r="M95" s="19">
        <v>1</v>
      </c>
      <c r="N95" s="17" t="s">
        <v>676</v>
      </c>
      <c r="O95" s="17" t="s">
        <v>2189</v>
      </c>
      <c r="P95" s="18" t="s">
        <v>3207</v>
      </c>
      <c r="Q95" s="13" t="s">
        <v>2396</v>
      </c>
      <c r="R95" s="14" t="s">
        <v>2612</v>
      </c>
      <c r="S95" s="18" t="s">
        <v>3092</v>
      </c>
      <c r="T95" s="14" t="s">
        <v>2665</v>
      </c>
      <c r="U95" s="19" t="s">
        <v>2945</v>
      </c>
      <c r="V95" s="13" t="s">
        <v>2691</v>
      </c>
      <c r="W95" s="18" t="s">
        <v>2956</v>
      </c>
      <c r="X95" s="20" t="s">
        <v>3581</v>
      </c>
      <c r="Y95" s="14" t="s">
        <v>2708</v>
      </c>
      <c r="Z95" s="14" t="s">
        <v>2709</v>
      </c>
      <c r="AA95" s="19" t="s">
        <v>2934</v>
      </c>
      <c r="AB95" s="14" t="s">
        <v>2719</v>
      </c>
      <c r="AC95" s="14" t="s">
        <v>2722</v>
      </c>
      <c r="AD95" s="16">
        <v>89.9</v>
      </c>
      <c r="AE95" s="14" t="s">
        <v>2786</v>
      </c>
      <c r="AF95" s="14" t="s">
        <v>2729</v>
      </c>
      <c r="AG95" s="16">
        <v>54.7</v>
      </c>
      <c r="AH95" s="17" t="s">
        <v>2829</v>
      </c>
      <c r="AI95" s="20" t="s">
        <v>2939</v>
      </c>
      <c r="AJ95" s="16">
        <v>1993</v>
      </c>
      <c r="AK95" s="14" t="s">
        <v>1686</v>
      </c>
      <c r="AL95" s="14" t="s">
        <v>1687</v>
      </c>
      <c r="AM95" s="38">
        <v>26.65061</v>
      </c>
      <c r="AN95" s="39">
        <v>-81.868899999999996</v>
      </c>
    </row>
    <row r="96" spans="1:40" x14ac:dyDescent="0.45">
      <c r="A96" s="31"/>
      <c r="B96" s="32"/>
      <c r="C96" s="13" t="s">
        <v>749</v>
      </c>
      <c r="D96" s="13" t="s">
        <v>750</v>
      </c>
      <c r="E96" s="14" t="s">
        <v>751</v>
      </c>
      <c r="F96" s="13" t="s">
        <v>33</v>
      </c>
      <c r="G96" s="14" t="s">
        <v>33</v>
      </c>
      <c r="H96" s="15" t="s">
        <v>43</v>
      </c>
      <c r="I96" s="51"/>
      <c r="J96" s="54"/>
      <c r="K96" s="15"/>
      <c r="L96" s="16"/>
      <c r="M96" s="19" t="s">
        <v>1250</v>
      </c>
      <c r="N96" s="17" t="s">
        <v>750</v>
      </c>
      <c r="O96" s="17" t="s">
        <v>750</v>
      </c>
      <c r="P96" s="18" t="s">
        <v>33</v>
      </c>
      <c r="Q96" s="13" t="s">
        <v>2410</v>
      </c>
      <c r="R96" s="14" t="s">
        <v>2542</v>
      </c>
      <c r="S96" s="18" t="s">
        <v>33</v>
      </c>
      <c r="T96" s="14" t="s">
        <v>2665</v>
      </c>
      <c r="U96" s="19" t="s">
        <v>33</v>
      </c>
      <c r="V96" s="13" t="s">
        <v>2692</v>
      </c>
      <c r="W96" s="18" t="s">
        <v>33</v>
      </c>
      <c r="X96" s="20" t="s">
        <v>33</v>
      </c>
      <c r="Y96" s="14" t="s">
        <v>2708</v>
      </c>
      <c r="Z96" s="14" t="s">
        <v>2711</v>
      </c>
      <c r="AA96" s="19" t="s">
        <v>33</v>
      </c>
      <c r="AB96" s="14" t="s">
        <v>2719</v>
      </c>
      <c r="AC96" s="14" t="s">
        <v>2748</v>
      </c>
      <c r="AD96" s="16" t="s">
        <v>33</v>
      </c>
      <c r="AE96" s="14" t="s">
        <v>1248</v>
      </c>
      <c r="AF96" s="14" t="s">
        <v>2729</v>
      </c>
      <c r="AG96" s="16" t="s">
        <v>33</v>
      </c>
      <c r="AH96" s="17" t="s">
        <v>2898</v>
      </c>
      <c r="AI96" s="20" t="s">
        <v>33</v>
      </c>
      <c r="AJ96" s="16" t="s">
        <v>33</v>
      </c>
      <c r="AK96" s="14"/>
      <c r="AL96" s="14"/>
      <c r="AM96" s="38" t="s">
        <v>33</v>
      </c>
      <c r="AN96" s="39" t="s">
        <v>33</v>
      </c>
    </row>
    <row r="97" spans="1:40" x14ac:dyDescent="0.45">
      <c r="A97" s="31">
        <v>27.301952777777778</v>
      </c>
      <c r="B97" s="32">
        <v>-82.555044444444448</v>
      </c>
      <c r="C97" s="13" t="s">
        <v>1148</v>
      </c>
      <c r="D97" s="13" t="s">
        <v>1149</v>
      </c>
      <c r="E97" s="14" t="s">
        <v>1150</v>
      </c>
      <c r="F97" s="13" t="s">
        <v>33</v>
      </c>
      <c r="G97" s="14" t="s">
        <v>33</v>
      </c>
      <c r="H97" s="15"/>
      <c r="I97" s="51"/>
      <c r="J97" s="54"/>
      <c r="K97" s="15"/>
      <c r="L97" s="16">
        <v>170060</v>
      </c>
      <c r="M97" s="19">
        <v>0</v>
      </c>
      <c r="N97" s="17" t="s">
        <v>1149</v>
      </c>
      <c r="O97" s="17" t="s">
        <v>2263</v>
      </c>
      <c r="P97" s="18" t="s">
        <v>3392</v>
      </c>
      <c r="Q97" s="13" t="s">
        <v>2488</v>
      </c>
      <c r="R97" s="14" t="s">
        <v>2519</v>
      </c>
      <c r="S97" s="18" t="s">
        <v>3391</v>
      </c>
      <c r="T97" s="14" t="s">
        <v>2665</v>
      </c>
      <c r="U97" s="19" t="s">
        <v>2945</v>
      </c>
      <c r="V97" s="13" t="s">
        <v>2704</v>
      </c>
      <c r="W97" s="18" t="s">
        <v>2961</v>
      </c>
      <c r="X97" s="20" t="s">
        <v>3704</v>
      </c>
      <c r="Y97" s="14" t="s">
        <v>2708</v>
      </c>
      <c r="Z97" s="14" t="s">
        <v>2709</v>
      </c>
      <c r="AA97" s="19" t="s">
        <v>2934</v>
      </c>
      <c r="AB97" s="14" t="s">
        <v>2719</v>
      </c>
      <c r="AC97" s="14" t="s">
        <v>2736</v>
      </c>
      <c r="AD97" s="16">
        <v>0</v>
      </c>
      <c r="AE97" s="14" t="s">
        <v>1248</v>
      </c>
      <c r="AF97" s="14" t="s">
        <v>2729</v>
      </c>
      <c r="AG97" s="16">
        <v>0</v>
      </c>
      <c r="AH97" s="17" t="s">
        <v>2829</v>
      </c>
      <c r="AI97" s="20" t="s">
        <v>2939</v>
      </c>
      <c r="AJ97" s="16">
        <v>1928</v>
      </c>
      <c r="AK97" s="14" t="s">
        <v>2021</v>
      </c>
      <c r="AL97" s="14" t="s">
        <v>2022</v>
      </c>
      <c r="AM97" s="38">
        <v>27.301939999999998</v>
      </c>
      <c r="AN97" s="39">
        <v>-82.555049999999994</v>
      </c>
    </row>
    <row r="98" spans="1:40" x14ac:dyDescent="0.45">
      <c r="A98" s="31">
        <v>29.045794444444446</v>
      </c>
      <c r="B98" s="32">
        <v>-82.464744444444449</v>
      </c>
      <c r="C98" s="13" t="s">
        <v>829</v>
      </c>
      <c r="D98" s="13" t="s">
        <v>830</v>
      </c>
      <c r="E98" s="14" t="s">
        <v>831</v>
      </c>
      <c r="F98" s="13" t="s">
        <v>33</v>
      </c>
      <c r="G98" s="14" t="s">
        <v>33</v>
      </c>
      <c r="H98" s="15"/>
      <c r="I98" s="51"/>
      <c r="J98" s="54"/>
      <c r="K98" s="15"/>
      <c r="L98" s="16">
        <v>20026</v>
      </c>
      <c r="M98" s="19">
        <v>0</v>
      </c>
      <c r="N98" s="17" t="s">
        <v>830</v>
      </c>
      <c r="O98" s="17" t="s">
        <v>2212</v>
      </c>
      <c r="P98" s="18" t="s">
        <v>2947</v>
      </c>
      <c r="Q98" s="13" t="s">
        <v>2313</v>
      </c>
      <c r="R98" s="14" t="s">
        <v>2632</v>
      </c>
      <c r="S98" s="18" t="s">
        <v>3022</v>
      </c>
      <c r="T98" s="14" t="s">
        <v>2665</v>
      </c>
      <c r="U98" s="19" t="s">
        <v>2945</v>
      </c>
      <c r="V98" s="13" t="s">
        <v>2696</v>
      </c>
      <c r="W98" s="18" t="s">
        <v>2948</v>
      </c>
      <c r="X98" s="20" t="s">
        <v>3463</v>
      </c>
      <c r="Y98" s="14" t="s">
        <v>2708</v>
      </c>
      <c r="Z98" s="14" t="s">
        <v>2709</v>
      </c>
      <c r="AA98" s="19" t="s">
        <v>2934</v>
      </c>
      <c r="AB98" s="14" t="s">
        <v>2719</v>
      </c>
      <c r="AC98" s="14" t="s">
        <v>2738</v>
      </c>
      <c r="AD98" s="16">
        <v>0</v>
      </c>
      <c r="AE98" s="14" t="s">
        <v>2787</v>
      </c>
      <c r="AF98" s="14" t="s">
        <v>2729</v>
      </c>
      <c r="AG98" s="16">
        <v>0</v>
      </c>
      <c r="AH98" s="17" t="s">
        <v>2864</v>
      </c>
      <c r="AI98" s="20" t="s">
        <v>2939</v>
      </c>
      <c r="AJ98" s="16">
        <v>1987</v>
      </c>
      <c r="AK98" s="14" t="s">
        <v>1796</v>
      </c>
      <c r="AL98" s="14" t="s">
        <v>1797</v>
      </c>
      <c r="AM98" s="38">
        <v>29.045780000000001</v>
      </c>
      <c r="AN98" s="39">
        <v>-82.464749999999995</v>
      </c>
    </row>
    <row r="99" spans="1:40" x14ac:dyDescent="0.45">
      <c r="A99" s="31">
        <v>26.457369444444442</v>
      </c>
      <c r="B99" s="32">
        <v>-81.953638888888889</v>
      </c>
      <c r="C99" s="13" t="s">
        <v>660</v>
      </c>
      <c r="D99" s="13" t="s">
        <v>573</v>
      </c>
      <c r="E99" s="14" t="s">
        <v>661</v>
      </c>
      <c r="F99" s="13" t="s">
        <v>273</v>
      </c>
      <c r="G99" s="14" t="s">
        <v>33</v>
      </c>
      <c r="H99" s="15"/>
      <c r="I99" s="51"/>
      <c r="J99" s="54"/>
      <c r="K99" s="15"/>
      <c r="L99" s="16">
        <v>120088</v>
      </c>
      <c r="M99" s="19">
        <v>1</v>
      </c>
      <c r="N99" s="17" t="s">
        <v>573</v>
      </c>
      <c r="O99" s="17" t="s">
        <v>2184</v>
      </c>
      <c r="P99" s="18" t="s">
        <v>3197</v>
      </c>
      <c r="Q99" s="13" t="s">
        <v>2391</v>
      </c>
      <c r="R99" s="14" t="s">
        <v>2518</v>
      </c>
      <c r="S99" s="18" t="s">
        <v>3196</v>
      </c>
      <c r="T99" s="14" t="s">
        <v>2665</v>
      </c>
      <c r="U99" s="19" t="s">
        <v>2945</v>
      </c>
      <c r="V99" s="13" t="s">
        <v>2691</v>
      </c>
      <c r="W99" s="18" t="s">
        <v>2956</v>
      </c>
      <c r="X99" s="20" t="s">
        <v>3573</v>
      </c>
      <c r="Y99" s="14" t="s">
        <v>2708</v>
      </c>
      <c r="Z99" s="14" t="s">
        <v>2709</v>
      </c>
      <c r="AA99" s="19" t="s">
        <v>2934</v>
      </c>
      <c r="AB99" s="14" t="s">
        <v>2719</v>
      </c>
      <c r="AC99" s="14" t="s">
        <v>2735</v>
      </c>
      <c r="AD99" s="16">
        <v>82</v>
      </c>
      <c r="AE99" s="14" t="s">
        <v>2738</v>
      </c>
      <c r="AF99" s="14" t="s">
        <v>2729</v>
      </c>
      <c r="AG99" s="16">
        <v>64.900000000000006</v>
      </c>
      <c r="AH99" s="17" t="s">
        <v>2829</v>
      </c>
      <c r="AI99" s="20" t="s">
        <v>2939</v>
      </c>
      <c r="AJ99" s="16">
        <v>1980</v>
      </c>
      <c r="AK99" s="14" t="s">
        <v>1675</v>
      </c>
      <c r="AL99" s="14" t="s">
        <v>1642</v>
      </c>
      <c r="AM99" s="38">
        <v>26.457339999999999</v>
      </c>
      <c r="AN99" s="39">
        <v>-81.953649999999996</v>
      </c>
    </row>
    <row r="100" spans="1:40" x14ac:dyDescent="0.45">
      <c r="A100" s="31">
        <v>27.124497222222221</v>
      </c>
      <c r="B100" s="32">
        <v>-82.469175000000007</v>
      </c>
      <c r="C100" s="13" t="s">
        <v>1128</v>
      </c>
      <c r="D100" s="13" t="s">
        <v>1129</v>
      </c>
      <c r="E100" s="14" t="s">
        <v>1130</v>
      </c>
      <c r="F100" s="13" t="s">
        <v>33</v>
      </c>
      <c r="G100" s="14" t="s">
        <v>33</v>
      </c>
      <c r="H100" s="15"/>
      <c r="I100" s="51"/>
      <c r="J100" s="54"/>
      <c r="K100" s="15"/>
      <c r="L100" s="16">
        <v>170057</v>
      </c>
      <c r="M100" s="19">
        <v>1</v>
      </c>
      <c r="N100" s="17" t="s">
        <v>1129</v>
      </c>
      <c r="O100" s="17" t="s">
        <v>2258</v>
      </c>
      <c r="P100" s="18" t="s">
        <v>3388</v>
      </c>
      <c r="Q100" s="13" t="s">
        <v>2486</v>
      </c>
      <c r="R100" s="14" t="s">
        <v>2659</v>
      </c>
      <c r="S100" s="18" t="s">
        <v>3287</v>
      </c>
      <c r="T100" s="14" t="s">
        <v>2665</v>
      </c>
      <c r="U100" s="19" t="s">
        <v>2945</v>
      </c>
      <c r="V100" s="13" t="s">
        <v>2704</v>
      </c>
      <c r="W100" s="18" t="s">
        <v>2961</v>
      </c>
      <c r="X100" s="20" t="s">
        <v>3701</v>
      </c>
      <c r="Y100" s="14" t="s">
        <v>2710</v>
      </c>
      <c r="Z100" s="14" t="s">
        <v>2709</v>
      </c>
      <c r="AA100" s="19" t="s">
        <v>2934</v>
      </c>
      <c r="AB100" s="14" t="s">
        <v>2719</v>
      </c>
      <c r="AC100" s="14" t="s">
        <v>2722</v>
      </c>
      <c r="AD100" s="16">
        <v>89.9</v>
      </c>
      <c r="AE100" s="14" t="s">
        <v>2726</v>
      </c>
      <c r="AF100" s="14" t="s">
        <v>2729</v>
      </c>
      <c r="AG100" s="16">
        <v>12.7</v>
      </c>
      <c r="AH100" s="17" t="s">
        <v>2923</v>
      </c>
      <c r="AI100" s="20" t="s">
        <v>2940</v>
      </c>
      <c r="AJ100" s="16">
        <v>1963</v>
      </c>
      <c r="AK100" s="14" t="s">
        <v>2007</v>
      </c>
      <c r="AL100" s="14" t="s">
        <v>2008</v>
      </c>
      <c r="AM100" s="38">
        <v>27.124479999999998</v>
      </c>
      <c r="AN100" s="39">
        <v>-82.469250000000002</v>
      </c>
    </row>
    <row r="101" spans="1:40" x14ac:dyDescent="0.45">
      <c r="A101" s="31">
        <v>26.944969444444446</v>
      </c>
      <c r="B101" s="32">
        <v>-82.05683055555555</v>
      </c>
      <c r="C101" s="13" t="s">
        <v>126</v>
      </c>
      <c r="D101" s="13" t="s">
        <v>127</v>
      </c>
      <c r="E101" s="14" t="s">
        <v>125</v>
      </c>
      <c r="F101" s="13" t="s">
        <v>38</v>
      </c>
      <c r="G101" s="14" t="s">
        <v>31</v>
      </c>
      <c r="H101" s="15"/>
      <c r="I101" s="51"/>
      <c r="J101" s="54"/>
      <c r="K101" s="15"/>
      <c r="L101" s="16">
        <v>10092</v>
      </c>
      <c r="M101" s="19">
        <v>1</v>
      </c>
      <c r="N101" s="17" t="s">
        <v>127</v>
      </c>
      <c r="O101" s="17" t="s">
        <v>127</v>
      </c>
      <c r="P101" s="18" t="s">
        <v>3001</v>
      </c>
      <c r="Q101" s="13" t="s">
        <v>2293</v>
      </c>
      <c r="R101" s="14" t="s">
        <v>2536</v>
      </c>
      <c r="S101" s="18" t="s">
        <v>2979</v>
      </c>
      <c r="T101" s="14" t="s">
        <v>2665</v>
      </c>
      <c r="U101" s="19" t="s">
        <v>2945</v>
      </c>
      <c r="V101" s="13" t="s">
        <v>2666</v>
      </c>
      <c r="W101" s="18" t="s">
        <v>2946</v>
      </c>
      <c r="X101" s="20" t="s">
        <v>3446</v>
      </c>
      <c r="Y101" s="14" t="s">
        <v>2708</v>
      </c>
      <c r="Z101" s="14" t="s">
        <v>2709</v>
      </c>
      <c r="AA101" s="19" t="s">
        <v>2934</v>
      </c>
      <c r="AB101" s="14" t="s">
        <v>2719</v>
      </c>
      <c r="AC101" s="14" t="s">
        <v>2773</v>
      </c>
      <c r="AD101" s="16">
        <v>72.2</v>
      </c>
      <c r="AE101" s="14" t="s">
        <v>2724</v>
      </c>
      <c r="AF101" s="14" t="s">
        <v>2729</v>
      </c>
      <c r="AG101" s="16">
        <v>44.9</v>
      </c>
      <c r="AH101" s="17" t="s">
        <v>2829</v>
      </c>
      <c r="AI101" s="20" t="s">
        <v>2939</v>
      </c>
      <c r="AJ101" s="16">
        <v>1983</v>
      </c>
      <c r="AK101" s="14" t="s">
        <v>1305</v>
      </c>
      <c r="AL101" s="14" t="s">
        <v>1306</v>
      </c>
      <c r="AM101" s="38">
        <v>26.944959999999998</v>
      </c>
      <c r="AN101" s="39">
        <v>-82.056809999999999</v>
      </c>
    </row>
    <row r="102" spans="1:40" x14ac:dyDescent="0.45">
      <c r="A102" s="31">
        <v>26.944183333333335</v>
      </c>
      <c r="B102" s="32">
        <v>-82.058397222222226</v>
      </c>
      <c r="C102" s="13" t="s">
        <v>123</v>
      </c>
      <c r="D102" s="13" t="s">
        <v>124</v>
      </c>
      <c r="E102" s="14" t="s">
        <v>125</v>
      </c>
      <c r="F102" s="13" t="s">
        <v>37</v>
      </c>
      <c r="G102" s="14" t="s">
        <v>32</v>
      </c>
      <c r="H102" s="15"/>
      <c r="I102" s="51"/>
      <c r="J102" s="54"/>
      <c r="K102" s="15"/>
      <c r="L102" s="16">
        <v>10050</v>
      </c>
      <c r="M102" s="19">
        <v>1</v>
      </c>
      <c r="N102" s="17" t="s">
        <v>124</v>
      </c>
      <c r="O102" s="17" t="s">
        <v>124</v>
      </c>
      <c r="P102" s="18" t="s">
        <v>2980</v>
      </c>
      <c r="Q102" s="13" t="s">
        <v>2293</v>
      </c>
      <c r="R102" s="14" t="s">
        <v>2536</v>
      </c>
      <c r="S102" s="18" t="s">
        <v>2979</v>
      </c>
      <c r="T102" s="14" t="s">
        <v>2665</v>
      </c>
      <c r="U102" s="19" t="s">
        <v>2945</v>
      </c>
      <c r="V102" s="13" t="s">
        <v>2666</v>
      </c>
      <c r="W102" s="18" t="s">
        <v>2946</v>
      </c>
      <c r="X102" s="20" t="s">
        <v>3438</v>
      </c>
      <c r="Y102" s="14" t="s">
        <v>2708</v>
      </c>
      <c r="Z102" s="14" t="s">
        <v>2709</v>
      </c>
      <c r="AA102" s="19" t="s">
        <v>2934</v>
      </c>
      <c r="AB102" s="14" t="s">
        <v>2719</v>
      </c>
      <c r="AC102" s="14" t="s">
        <v>2772</v>
      </c>
      <c r="AD102" s="16">
        <v>72.2</v>
      </c>
      <c r="AE102" s="14" t="s">
        <v>2724</v>
      </c>
      <c r="AF102" s="14" t="s">
        <v>2729</v>
      </c>
      <c r="AG102" s="16">
        <v>44.9</v>
      </c>
      <c r="AH102" s="17" t="s">
        <v>2829</v>
      </c>
      <c r="AI102" s="20" t="s">
        <v>2939</v>
      </c>
      <c r="AJ102" s="16">
        <v>1976</v>
      </c>
      <c r="AK102" s="14" t="s">
        <v>1303</v>
      </c>
      <c r="AL102" s="14" t="s">
        <v>1304</v>
      </c>
      <c r="AM102" s="38">
        <v>26.944189999999999</v>
      </c>
      <c r="AN102" s="39">
        <v>-82.058419999999998</v>
      </c>
    </row>
    <row r="103" spans="1:40" x14ac:dyDescent="0.45">
      <c r="A103" s="31">
        <v>26.140266666666665</v>
      </c>
      <c r="B103" s="32">
        <v>-81.786630555555547</v>
      </c>
      <c r="C103" s="13" t="s">
        <v>267</v>
      </c>
      <c r="D103" s="13" t="s">
        <v>268</v>
      </c>
      <c r="E103" s="14" t="s">
        <v>269</v>
      </c>
      <c r="F103" s="13" t="s">
        <v>37</v>
      </c>
      <c r="G103" s="14" t="s">
        <v>33</v>
      </c>
      <c r="H103" s="15"/>
      <c r="I103" s="51"/>
      <c r="J103" s="54"/>
      <c r="K103" s="15"/>
      <c r="L103" s="16">
        <v>30301</v>
      </c>
      <c r="M103" s="19">
        <v>0</v>
      </c>
      <c r="N103" s="17" t="s">
        <v>268</v>
      </c>
      <c r="O103" s="17" t="s">
        <v>2128</v>
      </c>
      <c r="P103" s="18" t="s">
        <v>2947</v>
      </c>
      <c r="Q103" s="13" t="s">
        <v>2327</v>
      </c>
      <c r="R103" s="14" t="s">
        <v>2519</v>
      </c>
      <c r="S103" s="18" t="s">
        <v>3060</v>
      </c>
      <c r="T103" s="14" t="s">
        <v>2665</v>
      </c>
      <c r="U103" s="19" t="s">
        <v>2945</v>
      </c>
      <c r="V103" s="13" t="s">
        <v>2671</v>
      </c>
      <c r="W103" s="18" t="s">
        <v>2949</v>
      </c>
      <c r="X103" s="20" t="s">
        <v>3489</v>
      </c>
      <c r="Y103" s="14" t="s">
        <v>2708</v>
      </c>
      <c r="Z103" s="14" t="s">
        <v>2709</v>
      </c>
      <c r="AA103" s="19" t="s">
        <v>2934</v>
      </c>
      <c r="AB103" s="14" t="s">
        <v>2719</v>
      </c>
      <c r="AC103" s="14" t="s">
        <v>2762</v>
      </c>
      <c r="AD103" s="16">
        <v>0</v>
      </c>
      <c r="AE103" s="14" t="s">
        <v>2732</v>
      </c>
      <c r="AF103" s="14" t="s">
        <v>2729</v>
      </c>
      <c r="AG103" s="16">
        <v>0</v>
      </c>
      <c r="AH103" s="17" t="s">
        <v>2829</v>
      </c>
      <c r="AI103" s="20" t="s">
        <v>2939</v>
      </c>
      <c r="AJ103" s="16">
        <v>1999</v>
      </c>
      <c r="AK103" s="14" t="s">
        <v>1392</v>
      </c>
      <c r="AL103" s="14" t="s">
        <v>1393</v>
      </c>
      <c r="AM103" s="38">
        <v>26.139939999999999</v>
      </c>
      <c r="AN103" s="39">
        <v>-81.786389999999997</v>
      </c>
    </row>
    <row r="104" spans="1:40" x14ac:dyDescent="0.45">
      <c r="A104" s="31">
        <v>26.141938888888888</v>
      </c>
      <c r="B104" s="32">
        <v>-81.789833333333334</v>
      </c>
      <c r="C104" s="13" t="s">
        <v>316</v>
      </c>
      <c r="D104" s="13" t="s">
        <v>268</v>
      </c>
      <c r="E104" s="14" t="s">
        <v>269</v>
      </c>
      <c r="F104" s="13" t="s">
        <v>38</v>
      </c>
      <c r="G104" s="14" t="s">
        <v>33</v>
      </c>
      <c r="H104" s="15"/>
      <c r="I104" s="51"/>
      <c r="J104" s="54"/>
      <c r="K104" s="15"/>
      <c r="L104" s="16">
        <v>30300</v>
      </c>
      <c r="M104" s="19">
        <v>1</v>
      </c>
      <c r="N104" s="17" t="s">
        <v>268</v>
      </c>
      <c r="O104" s="17" t="s">
        <v>2134</v>
      </c>
      <c r="P104" s="18" t="s">
        <v>2947</v>
      </c>
      <c r="Q104" s="13" t="s">
        <v>2338</v>
      </c>
      <c r="R104" s="14" t="s">
        <v>2519</v>
      </c>
      <c r="S104" s="18" t="s">
        <v>3060</v>
      </c>
      <c r="T104" s="14" t="s">
        <v>2665</v>
      </c>
      <c r="U104" s="19" t="s">
        <v>2945</v>
      </c>
      <c r="V104" s="13" t="s">
        <v>2671</v>
      </c>
      <c r="W104" s="18" t="s">
        <v>2949</v>
      </c>
      <c r="X104" s="20" t="s">
        <v>3488</v>
      </c>
      <c r="Y104" s="14" t="s">
        <v>2708</v>
      </c>
      <c r="Z104" s="14" t="s">
        <v>2709</v>
      </c>
      <c r="AA104" s="19" t="s">
        <v>2934</v>
      </c>
      <c r="AB104" s="14" t="s">
        <v>2719</v>
      </c>
      <c r="AC104" s="14" t="s">
        <v>2762</v>
      </c>
      <c r="AD104" s="16">
        <v>35.799999999999997</v>
      </c>
      <c r="AE104" s="14" t="s">
        <v>2732</v>
      </c>
      <c r="AF104" s="14" t="s">
        <v>2729</v>
      </c>
      <c r="AG104" s="16">
        <v>10.1</v>
      </c>
      <c r="AH104" s="17" t="s">
        <v>2829</v>
      </c>
      <c r="AI104" s="20" t="s">
        <v>2939</v>
      </c>
      <c r="AJ104" s="16">
        <v>1999</v>
      </c>
      <c r="AK104" s="14" t="s">
        <v>1422</v>
      </c>
      <c r="AL104" s="14" t="s">
        <v>1423</v>
      </c>
      <c r="AM104" s="38">
        <v>26.141940000000002</v>
      </c>
      <c r="AN104" s="39">
        <v>-81.789860000000004</v>
      </c>
    </row>
    <row r="105" spans="1:40" x14ac:dyDescent="0.45">
      <c r="A105" s="31">
        <v>28.723805555555554</v>
      </c>
      <c r="B105" s="32">
        <v>-82.241972222222216</v>
      </c>
      <c r="C105" s="13" t="s">
        <v>194</v>
      </c>
      <c r="D105" s="13" t="s">
        <v>195</v>
      </c>
      <c r="E105" s="14" t="s">
        <v>196</v>
      </c>
      <c r="F105" s="13" t="s">
        <v>33</v>
      </c>
      <c r="G105" s="14" t="s">
        <v>33</v>
      </c>
      <c r="H105" s="15"/>
      <c r="I105" s="51"/>
      <c r="J105" s="54"/>
      <c r="K105" s="15"/>
      <c r="L105" s="16">
        <v>184006</v>
      </c>
      <c r="M105" s="19">
        <v>0</v>
      </c>
      <c r="N105" s="17" t="s">
        <v>195</v>
      </c>
      <c r="O105" s="17" t="s">
        <v>2119</v>
      </c>
      <c r="P105" s="18" t="s">
        <v>3180</v>
      </c>
      <c r="Q105" s="13" t="s">
        <v>2312</v>
      </c>
      <c r="R105" s="14" t="s">
        <v>2557</v>
      </c>
      <c r="S105" s="18" t="s">
        <v>3423</v>
      </c>
      <c r="T105" s="14" t="s">
        <v>2665</v>
      </c>
      <c r="U105" s="19" t="s">
        <v>2945</v>
      </c>
      <c r="V105" s="13" t="s">
        <v>2669</v>
      </c>
      <c r="W105" s="18" t="s">
        <v>2962</v>
      </c>
      <c r="X105" s="20" t="s">
        <v>3738</v>
      </c>
      <c r="Y105" s="14" t="s">
        <v>2708</v>
      </c>
      <c r="Z105" s="14" t="s">
        <v>2709</v>
      </c>
      <c r="AA105" s="19" t="s">
        <v>2709</v>
      </c>
      <c r="AB105" s="14" t="s">
        <v>2719</v>
      </c>
      <c r="AC105" s="14" t="s">
        <v>2764</v>
      </c>
      <c r="AD105" s="16">
        <v>0</v>
      </c>
      <c r="AE105" s="14" t="s">
        <v>2767</v>
      </c>
      <c r="AF105" s="14" t="s">
        <v>2729</v>
      </c>
      <c r="AG105" s="16">
        <v>0</v>
      </c>
      <c r="AH105" s="17" t="s">
        <v>2847</v>
      </c>
      <c r="AI105" s="20" t="s">
        <v>2940</v>
      </c>
      <c r="AJ105" s="16">
        <v>1929</v>
      </c>
      <c r="AK105" s="14" t="s">
        <v>1346</v>
      </c>
      <c r="AL105" s="14" t="s">
        <v>1347</v>
      </c>
      <c r="AM105" s="38">
        <v>28.723800000000001</v>
      </c>
      <c r="AN105" s="39">
        <v>-82.241969999999995</v>
      </c>
    </row>
    <row r="106" spans="1:40" x14ac:dyDescent="0.45">
      <c r="A106" s="31">
        <v>27.792416666666668</v>
      </c>
      <c r="B106" s="32">
        <v>-82.626422222222217</v>
      </c>
      <c r="C106" s="13" t="s">
        <v>939</v>
      </c>
      <c r="D106" s="13" t="s">
        <v>940</v>
      </c>
      <c r="E106" s="14" t="s">
        <v>941</v>
      </c>
      <c r="F106" s="13" t="s">
        <v>33</v>
      </c>
      <c r="G106" s="14" t="s">
        <v>33</v>
      </c>
      <c r="H106" s="15"/>
      <c r="I106" s="51"/>
      <c r="J106" s="54"/>
      <c r="K106" s="15"/>
      <c r="L106" s="16">
        <v>157191</v>
      </c>
      <c r="M106" s="19">
        <v>1</v>
      </c>
      <c r="N106" s="17" t="s">
        <v>940</v>
      </c>
      <c r="O106" s="17" t="s">
        <v>2226</v>
      </c>
      <c r="P106" s="18" t="s">
        <v>3365</v>
      </c>
      <c r="Q106" s="13" t="s">
        <v>2446</v>
      </c>
      <c r="R106" s="14" t="s">
        <v>2532</v>
      </c>
      <c r="S106" s="18" t="s">
        <v>3364</v>
      </c>
      <c r="T106" s="14" t="s">
        <v>2665</v>
      </c>
      <c r="U106" s="19" t="s">
        <v>2945</v>
      </c>
      <c r="V106" s="13" t="s">
        <v>2700</v>
      </c>
      <c r="W106" s="18" t="s">
        <v>2959</v>
      </c>
      <c r="X106" s="20" t="s">
        <v>3686</v>
      </c>
      <c r="Y106" s="14" t="s">
        <v>2708</v>
      </c>
      <c r="Z106" s="14" t="s">
        <v>2709</v>
      </c>
      <c r="AA106" s="19" t="s">
        <v>2934</v>
      </c>
      <c r="AB106" s="14" t="s">
        <v>2719</v>
      </c>
      <c r="AC106" s="14" t="s">
        <v>2762</v>
      </c>
      <c r="AD106" s="16">
        <v>34.1</v>
      </c>
      <c r="AE106" s="14" t="s">
        <v>2808</v>
      </c>
      <c r="AF106" s="14" t="s">
        <v>2729</v>
      </c>
      <c r="AG106" s="16">
        <v>4.9000000000000004</v>
      </c>
      <c r="AH106" s="17" t="s">
        <v>2912</v>
      </c>
      <c r="AI106" s="20" t="s">
        <v>2941</v>
      </c>
      <c r="AJ106" s="16">
        <v>1928</v>
      </c>
      <c r="AK106" s="14" t="s">
        <v>1871</v>
      </c>
      <c r="AL106" s="14" t="s">
        <v>1872</v>
      </c>
      <c r="AM106" s="38">
        <v>27.792380000000001</v>
      </c>
      <c r="AN106" s="39">
        <v>-82.626419999999996</v>
      </c>
    </row>
    <row r="107" spans="1:40" x14ac:dyDescent="0.45">
      <c r="A107" s="31">
        <v>28.85177777777778</v>
      </c>
      <c r="B107" s="32">
        <v>-82.221388888888896</v>
      </c>
      <c r="C107" s="13" t="s">
        <v>197</v>
      </c>
      <c r="D107" s="13" t="s">
        <v>172</v>
      </c>
      <c r="E107" s="14" t="s">
        <v>198</v>
      </c>
      <c r="F107" s="13" t="s">
        <v>33</v>
      </c>
      <c r="G107" s="14" t="s">
        <v>33</v>
      </c>
      <c r="H107" s="15"/>
      <c r="I107" s="51"/>
      <c r="J107" s="54"/>
      <c r="K107" s="15"/>
      <c r="L107" s="16">
        <v>180067</v>
      </c>
      <c r="M107" s="19">
        <v>0</v>
      </c>
      <c r="N107" s="17" t="s">
        <v>172</v>
      </c>
      <c r="O107" s="17" t="s">
        <v>172</v>
      </c>
      <c r="P107" s="18" t="s">
        <v>3025</v>
      </c>
      <c r="Q107" s="13" t="s">
        <v>2313</v>
      </c>
      <c r="R107" s="14" t="s">
        <v>2558</v>
      </c>
      <c r="S107" s="18" t="s">
        <v>3423</v>
      </c>
      <c r="T107" s="14" t="s">
        <v>2665</v>
      </c>
      <c r="U107" s="19" t="s">
        <v>2945</v>
      </c>
      <c r="V107" s="13" t="s">
        <v>2670</v>
      </c>
      <c r="W107" s="18" t="s">
        <v>2962</v>
      </c>
      <c r="X107" s="20" t="s">
        <v>3737</v>
      </c>
      <c r="Y107" s="14" t="s">
        <v>2708</v>
      </c>
      <c r="Z107" s="14" t="s">
        <v>2709</v>
      </c>
      <c r="AA107" s="19" t="s">
        <v>2709</v>
      </c>
      <c r="AB107" s="14" t="s">
        <v>2719</v>
      </c>
      <c r="AC107" s="14" t="s">
        <v>2720</v>
      </c>
      <c r="AD107" s="16">
        <v>0</v>
      </c>
      <c r="AE107" s="14" t="s">
        <v>2792</v>
      </c>
      <c r="AF107" s="14" t="s">
        <v>2729</v>
      </c>
      <c r="AG107" s="16">
        <v>0</v>
      </c>
      <c r="AH107" s="17" t="s">
        <v>2827</v>
      </c>
      <c r="AI107" s="20" t="s">
        <v>2939</v>
      </c>
      <c r="AJ107" s="16">
        <v>1989</v>
      </c>
      <c r="AK107" s="14" t="s">
        <v>1348</v>
      </c>
      <c r="AL107" s="14" t="s">
        <v>1349</v>
      </c>
      <c r="AM107" s="38">
        <v>28.851780000000002</v>
      </c>
      <c r="AN107" s="39">
        <v>-82.22139</v>
      </c>
    </row>
    <row r="108" spans="1:40" x14ac:dyDescent="0.45">
      <c r="A108" s="31">
        <v>28.837191666666666</v>
      </c>
      <c r="B108" s="32">
        <v>-82.64766666666668</v>
      </c>
      <c r="C108" s="13" t="s">
        <v>168</v>
      </c>
      <c r="D108" s="13" t="s">
        <v>169</v>
      </c>
      <c r="E108" s="14" t="s">
        <v>170</v>
      </c>
      <c r="F108" s="13" t="s">
        <v>33</v>
      </c>
      <c r="G108" s="14" t="s">
        <v>33</v>
      </c>
      <c r="H108" s="15"/>
      <c r="I108" s="51"/>
      <c r="J108" s="54"/>
      <c r="K108" s="15"/>
      <c r="L108" s="16">
        <v>24009</v>
      </c>
      <c r="M108" s="19">
        <v>0</v>
      </c>
      <c r="N108" s="17" t="s">
        <v>169</v>
      </c>
      <c r="O108" s="17" t="s">
        <v>169</v>
      </c>
      <c r="P108" s="18" t="s">
        <v>3031</v>
      </c>
      <c r="Q108" s="13" t="s">
        <v>2305</v>
      </c>
      <c r="R108" s="14" t="s">
        <v>2556</v>
      </c>
      <c r="S108" s="18" t="s">
        <v>3030</v>
      </c>
      <c r="T108" s="14" t="s">
        <v>2665</v>
      </c>
      <c r="U108" s="19" t="s">
        <v>2945</v>
      </c>
      <c r="V108" s="13" t="s">
        <v>2667</v>
      </c>
      <c r="W108" s="18" t="s">
        <v>2948</v>
      </c>
      <c r="X108" s="20" t="s">
        <v>3465</v>
      </c>
      <c r="Y108" s="14" t="s">
        <v>2708</v>
      </c>
      <c r="Z108" s="14" t="s">
        <v>2709</v>
      </c>
      <c r="AA108" s="19" t="s">
        <v>2709</v>
      </c>
      <c r="AB108" s="14" t="s">
        <v>2719</v>
      </c>
      <c r="AC108" s="14" t="s">
        <v>2743</v>
      </c>
      <c r="AD108" s="16">
        <v>0</v>
      </c>
      <c r="AE108" s="14" t="s">
        <v>2808</v>
      </c>
      <c r="AF108" s="14" t="s">
        <v>2729</v>
      </c>
      <c r="AG108" s="16">
        <v>0</v>
      </c>
      <c r="AH108" s="17" t="s">
        <v>2841</v>
      </c>
      <c r="AI108" s="20" t="s">
        <v>2940</v>
      </c>
      <c r="AJ108" s="16">
        <v>1950</v>
      </c>
      <c r="AK108" s="14" t="s">
        <v>1332</v>
      </c>
      <c r="AL108" s="14" t="s">
        <v>1333</v>
      </c>
      <c r="AM108" s="38">
        <v>28.837160000000001</v>
      </c>
      <c r="AN108" s="39">
        <v>-82.647670000000005</v>
      </c>
    </row>
    <row r="109" spans="1:40" x14ac:dyDescent="0.45">
      <c r="A109" s="31">
        <v>28.988688888888891</v>
      </c>
      <c r="B109" s="32">
        <v>-82.349602777777775</v>
      </c>
      <c r="C109" s="13" t="s">
        <v>832</v>
      </c>
      <c r="D109" s="13" t="s">
        <v>833</v>
      </c>
      <c r="E109" s="14" t="s">
        <v>834</v>
      </c>
      <c r="F109" s="13" t="s">
        <v>33</v>
      </c>
      <c r="G109" s="14" t="s">
        <v>33</v>
      </c>
      <c r="H109" s="15"/>
      <c r="I109" s="51"/>
      <c r="J109" s="54"/>
      <c r="K109" s="15"/>
      <c r="L109" s="16">
        <v>20008</v>
      </c>
      <c r="M109" s="19">
        <v>0</v>
      </c>
      <c r="N109" s="17" t="s">
        <v>833</v>
      </c>
      <c r="O109" s="17" t="s">
        <v>2213</v>
      </c>
      <c r="P109" s="18" t="s">
        <v>3024</v>
      </c>
      <c r="Q109" s="13" t="s">
        <v>2313</v>
      </c>
      <c r="R109" s="14" t="s">
        <v>2633</v>
      </c>
      <c r="S109" s="18" t="s">
        <v>3022</v>
      </c>
      <c r="T109" s="14" t="s">
        <v>2665</v>
      </c>
      <c r="U109" s="19" t="s">
        <v>2945</v>
      </c>
      <c r="V109" s="13" t="s">
        <v>2696</v>
      </c>
      <c r="W109" s="18" t="s">
        <v>2948</v>
      </c>
      <c r="X109" s="20" t="s">
        <v>3461</v>
      </c>
      <c r="Y109" s="14" t="s">
        <v>2708</v>
      </c>
      <c r="Z109" s="14" t="s">
        <v>2709</v>
      </c>
      <c r="AA109" s="19" t="s">
        <v>2709</v>
      </c>
      <c r="AB109" s="14" t="s">
        <v>2719</v>
      </c>
      <c r="AC109" s="14" t="s">
        <v>2736</v>
      </c>
      <c r="AD109" s="16">
        <v>0</v>
      </c>
      <c r="AE109" s="14" t="s">
        <v>2732</v>
      </c>
      <c r="AF109" s="14" t="s">
        <v>2729</v>
      </c>
      <c r="AG109" s="16">
        <v>0</v>
      </c>
      <c r="AH109" s="17" t="s">
        <v>2827</v>
      </c>
      <c r="AI109" s="20" t="s">
        <v>2939</v>
      </c>
      <c r="AJ109" s="16">
        <v>1935</v>
      </c>
      <c r="AK109" s="14" t="s">
        <v>1798</v>
      </c>
      <c r="AL109" s="14" t="s">
        <v>1799</v>
      </c>
      <c r="AM109" s="38">
        <v>28.988689999999998</v>
      </c>
      <c r="AN109" s="39">
        <v>-82.349559999999997</v>
      </c>
    </row>
    <row r="110" spans="1:40" x14ac:dyDescent="0.45">
      <c r="A110" s="31">
        <v>27.148030555555554</v>
      </c>
      <c r="B110" s="32">
        <v>-80.871661111111109</v>
      </c>
      <c r="C110" s="13" t="s">
        <v>838</v>
      </c>
      <c r="D110" s="13" t="s">
        <v>712</v>
      </c>
      <c r="E110" s="14" t="s">
        <v>839</v>
      </c>
      <c r="F110" s="13" t="s">
        <v>33</v>
      </c>
      <c r="G110" s="14" t="s">
        <v>33</v>
      </c>
      <c r="H110" s="15"/>
      <c r="I110" s="51"/>
      <c r="J110" s="54"/>
      <c r="K110" s="15"/>
      <c r="L110" s="16">
        <v>910009</v>
      </c>
      <c r="M110" s="19">
        <v>1</v>
      </c>
      <c r="N110" s="17" t="s">
        <v>712</v>
      </c>
      <c r="O110" s="17" t="s">
        <v>712</v>
      </c>
      <c r="P110" s="18" t="s">
        <v>3091</v>
      </c>
      <c r="Q110" s="13" t="s">
        <v>2349</v>
      </c>
      <c r="R110" s="14" t="s">
        <v>2530</v>
      </c>
      <c r="S110" s="18" t="s">
        <v>3110</v>
      </c>
      <c r="T110" s="14" t="s">
        <v>2665</v>
      </c>
      <c r="U110" s="19" t="s">
        <v>2945</v>
      </c>
      <c r="V110" s="13" t="s">
        <v>2697</v>
      </c>
      <c r="W110" s="18" t="s">
        <v>2969</v>
      </c>
      <c r="X110" s="20" t="s">
        <v>3749</v>
      </c>
      <c r="Y110" s="14" t="s">
        <v>2717</v>
      </c>
      <c r="Z110" s="14" t="s">
        <v>2709</v>
      </c>
      <c r="AA110" s="19" t="s">
        <v>2709</v>
      </c>
      <c r="AB110" s="14" t="s">
        <v>2719</v>
      </c>
      <c r="AC110" s="14" t="s">
        <v>2751</v>
      </c>
      <c r="AD110" s="16">
        <v>50.2</v>
      </c>
      <c r="AE110" s="14" t="s">
        <v>2748</v>
      </c>
      <c r="AF110" s="14" t="s">
        <v>2729</v>
      </c>
      <c r="AG110" s="16">
        <v>19.600000000000001</v>
      </c>
      <c r="AH110" s="17" t="s">
        <v>2829</v>
      </c>
      <c r="AI110" s="20" t="s">
        <v>2939</v>
      </c>
      <c r="AJ110" s="16">
        <v>1964</v>
      </c>
      <c r="AK110" s="14" t="s">
        <v>1800</v>
      </c>
      <c r="AL110" s="14" t="s">
        <v>1801</v>
      </c>
      <c r="AM110" s="38">
        <v>27.148009999999999</v>
      </c>
      <c r="AN110" s="39">
        <v>-80.871669999999995</v>
      </c>
    </row>
    <row r="111" spans="1:40" x14ac:dyDescent="0.45">
      <c r="A111" s="31">
        <v>27.525458333333333</v>
      </c>
      <c r="B111" s="32">
        <v>-82.609752777777771</v>
      </c>
      <c r="C111" s="13" t="s">
        <v>812</v>
      </c>
      <c r="D111" s="13" t="s">
        <v>813</v>
      </c>
      <c r="E111" s="14" t="s">
        <v>814</v>
      </c>
      <c r="F111" s="13" t="s">
        <v>33</v>
      </c>
      <c r="G111" s="14" t="s">
        <v>33</v>
      </c>
      <c r="H111" s="15"/>
      <c r="I111" s="51"/>
      <c r="J111" s="54"/>
      <c r="K111" s="15"/>
      <c r="L111" s="16">
        <v>130007</v>
      </c>
      <c r="M111" s="19">
        <v>0</v>
      </c>
      <c r="N111" s="17" t="s">
        <v>813</v>
      </c>
      <c r="O111" s="17" t="s">
        <v>813</v>
      </c>
      <c r="P111" s="18" t="s">
        <v>3247</v>
      </c>
      <c r="Q111" s="13" t="s">
        <v>2423</v>
      </c>
      <c r="R111" s="14" t="s">
        <v>2523</v>
      </c>
      <c r="S111" s="18" t="s">
        <v>3246</v>
      </c>
      <c r="T111" s="14" t="s">
        <v>2665</v>
      </c>
      <c r="U111" s="19" t="s">
        <v>2945</v>
      </c>
      <c r="V111" s="13" t="s">
        <v>2694</v>
      </c>
      <c r="W111" s="18" t="s">
        <v>2957</v>
      </c>
      <c r="X111" s="20" t="s">
        <v>3607</v>
      </c>
      <c r="Y111" s="14" t="s">
        <v>2708</v>
      </c>
      <c r="Z111" s="14" t="s">
        <v>2709</v>
      </c>
      <c r="AA111" s="19" t="s">
        <v>2934</v>
      </c>
      <c r="AB111" s="14" t="s">
        <v>2719</v>
      </c>
      <c r="AC111" s="14" t="s">
        <v>2762</v>
      </c>
      <c r="AD111" s="16">
        <v>0</v>
      </c>
      <c r="AE111" s="14" t="s">
        <v>2758</v>
      </c>
      <c r="AF111" s="14" t="s">
        <v>2729</v>
      </c>
      <c r="AG111" s="16">
        <v>0</v>
      </c>
      <c r="AH111" s="17" t="s">
        <v>2829</v>
      </c>
      <c r="AI111" s="20" t="s">
        <v>2940</v>
      </c>
      <c r="AJ111" s="16">
        <v>1959</v>
      </c>
      <c r="AK111" s="14" t="s">
        <v>1783</v>
      </c>
      <c r="AL111" s="14" t="s">
        <v>1784</v>
      </c>
      <c r="AM111" s="38">
        <v>27.52542</v>
      </c>
      <c r="AN111" s="39">
        <v>-82.609740000000002</v>
      </c>
    </row>
    <row r="112" spans="1:40" x14ac:dyDescent="0.45">
      <c r="A112" s="31">
        <v>29.591336111111112</v>
      </c>
      <c r="B112" s="32">
        <v>-82.937436111111111</v>
      </c>
      <c r="C112" s="13" t="s">
        <v>337</v>
      </c>
      <c r="D112" s="13" t="s">
        <v>338</v>
      </c>
      <c r="E112" s="14" t="s">
        <v>339</v>
      </c>
      <c r="F112" s="13" t="s">
        <v>33</v>
      </c>
      <c r="G112" s="14" t="s">
        <v>31</v>
      </c>
      <c r="H112" s="15"/>
      <c r="I112" s="51"/>
      <c r="J112" s="54"/>
      <c r="K112" s="15"/>
      <c r="L112" s="16">
        <v>300031</v>
      </c>
      <c r="M112" s="19">
        <v>1</v>
      </c>
      <c r="N112" s="17" t="s">
        <v>338</v>
      </c>
      <c r="O112" s="17" t="s">
        <v>338</v>
      </c>
      <c r="P112" s="18" t="s">
        <v>3029</v>
      </c>
      <c r="Q112" s="13" t="s">
        <v>2341</v>
      </c>
      <c r="R112" s="14" t="s">
        <v>2571</v>
      </c>
      <c r="S112" s="18" t="s">
        <v>3426</v>
      </c>
      <c r="T112" s="14" t="s">
        <v>2665</v>
      </c>
      <c r="U112" s="19" t="s">
        <v>2945</v>
      </c>
      <c r="V112" s="13" t="s">
        <v>2677</v>
      </c>
      <c r="W112" s="18" t="s">
        <v>2963</v>
      </c>
      <c r="X112" s="20" t="s">
        <v>3740</v>
      </c>
      <c r="Y112" s="14" t="s">
        <v>2708</v>
      </c>
      <c r="Z112" s="14" t="s">
        <v>2709</v>
      </c>
      <c r="AA112" s="19" t="s">
        <v>2709</v>
      </c>
      <c r="AB112" s="14" t="s">
        <v>2719</v>
      </c>
      <c r="AC112" s="14" t="s">
        <v>2725</v>
      </c>
      <c r="AD112" s="16">
        <v>1</v>
      </c>
      <c r="AE112" s="14"/>
      <c r="AF112" s="14" t="s">
        <v>2779</v>
      </c>
      <c r="AG112" s="16">
        <v>0.9</v>
      </c>
      <c r="AH112" s="17" t="s">
        <v>2826</v>
      </c>
      <c r="AI112" s="20" t="s">
        <v>2939</v>
      </c>
      <c r="AJ112" s="16">
        <v>1963</v>
      </c>
      <c r="AK112" s="14" t="s">
        <v>1435</v>
      </c>
      <c r="AL112" s="14" t="s">
        <v>1436</v>
      </c>
      <c r="AM112" s="38">
        <v>29.591329999999999</v>
      </c>
      <c r="AN112" s="39">
        <v>-82.93741</v>
      </c>
    </row>
    <row r="113" spans="1:40" x14ac:dyDescent="0.45">
      <c r="A113" s="31">
        <v>29.591194444444444</v>
      </c>
      <c r="B113" s="32">
        <v>-82.937408333333337</v>
      </c>
      <c r="C113" s="13" t="s">
        <v>340</v>
      </c>
      <c r="D113" s="13" t="s">
        <v>338</v>
      </c>
      <c r="E113" s="14" t="s">
        <v>339</v>
      </c>
      <c r="F113" s="13" t="s">
        <v>33</v>
      </c>
      <c r="G113" s="14" t="s">
        <v>32</v>
      </c>
      <c r="H113" s="15"/>
      <c r="I113" s="51"/>
      <c r="J113" s="54"/>
      <c r="K113" s="15"/>
      <c r="L113" s="16">
        <v>300061</v>
      </c>
      <c r="M113" s="19">
        <v>1</v>
      </c>
      <c r="N113" s="17" t="s">
        <v>338</v>
      </c>
      <c r="O113" s="17" t="s">
        <v>338</v>
      </c>
      <c r="P113" s="18" t="s">
        <v>3023</v>
      </c>
      <c r="Q113" s="13" t="s">
        <v>2341</v>
      </c>
      <c r="R113" s="14" t="s">
        <v>2571</v>
      </c>
      <c r="S113" s="18" t="s">
        <v>3426</v>
      </c>
      <c r="T113" s="14" t="s">
        <v>2665</v>
      </c>
      <c r="U113" s="19" t="s">
        <v>2945</v>
      </c>
      <c r="V113" s="13" t="s">
        <v>2677</v>
      </c>
      <c r="W113" s="18" t="s">
        <v>2963</v>
      </c>
      <c r="X113" s="20" t="s">
        <v>3740</v>
      </c>
      <c r="Y113" s="14" t="s">
        <v>2708</v>
      </c>
      <c r="Z113" s="14" t="s">
        <v>2709</v>
      </c>
      <c r="AA113" s="19" t="s">
        <v>2709</v>
      </c>
      <c r="AB113" s="14" t="s">
        <v>2719</v>
      </c>
      <c r="AC113" s="14" t="s">
        <v>2725</v>
      </c>
      <c r="AD113" s="16">
        <v>1</v>
      </c>
      <c r="AE113" s="14"/>
      <c r="AF113" s="14" t="s">
        <v>2779</v>
      </c>
      <c r="AG113" s="16">
        <v>0.9</v>
      </c>
      <c r="AH113" s="17" t="s">
        <v>2826</v>
      </c>
      <c r="AI113" s="20" t="s">
        <v>2939</v>
      </c>
      <c r="AJ113" s="16">
        <v>1987</v>
      </c>
      <c r="AK113" s="14" t="s">
        <v>1437</v>
      </c>
      <c r="AL113" s="14" t="s">
        <v>1438</v>
      </c>
      <c r="AM113" s="38">
        <v>29.591229999999999</v>
      </c>
      <c r="AN113" s="39">
        <v>-82.9375</v>
      </c>
    </row>
    <row r="114" spans="1:40" x14ac:dyDescent="0.45">
      <c r="A114" s="31">
        <v>29.955158333333333</v>
      </c>
      <c r="B114" s="32">
        <v>-82.92958055555556</v>
      </c>
      <c r="C114" s="13" t="s">
        <v>560</v>
      </c>
      <c r="D114" s="13" t="s">
        <v>561</v>
      </c>
      <c r="E114" s="14" t="s">
        <v>562</v>
      </c>
      <c r="F114" s="13" t="s">
        <v>33</v>
      </c>
      <c r="G114" s="14" t="s">
        <v>33</v>
      </c>
      <c r="H114" s="15"/>
      <c r="I114" s="51"/>
      <c r="J114" s="54"/>
      <c r="K114" s="15"/>
      <c r="L114" s="16">
        <v>330027</v>
      </c>
      <c r="M114" s="19">
        <v>1</v>
      </c>
      <c r="N114" s="17" t="s">
        <v>561</v>
      </c>
      <c r="O114" s="17" t="s">
        <v>2172</v>
      </c>
      <c r="P114" s="18" t="s">
        <v>3424</v>
      </c>
      <c r="Q114" s="13" t="s">
        <v>2341</v>
      </c>
      <c r="R114" s="14" t="s">
        <v>2602</v>
      </c>
      <c r="S114" s="18" t="s">
        <v>3426</v>
      </c>
      <c r="T114" s="14" t="s">
        <v>2665</v>
      </c>
      <c r="U114" s="19" t="s">
        <v>2945</v>
      </c>
      <c r="V114" s="13" t="s">
        <v>2689</v>
      </c>
      <c r="W114" s="18" t="s">
        <v>2965</v>
      </c>
      <c r="X114" s="20" t="s">
        <v>3743</v>
      </c>
      <c r="Y114" s="14" t="s">
        <v>2708</v>
      </c>
      <c r="Z114" s="14" t="s">
        <v>2709</v>
      </c>
      <c r="AA114" s="19" t="s">
        <v>2934</v>
      </c>
      <c r="AB114" s="14" t="s">
        <v>2719</v>
      </c>
      <c r="AC114" s="14" t="s">
        <v>2795</v>
      </c>
      <c r="AD114" s="16">
        <v>1</v>
      </c>
      <c r="AE114" s="14" t="s">
        <v>2726</v>
      </c>
      <c r="AF114" s="14" t="s">
        <v>2729</v>
      </c>
      <c r="AG114" s="16">
        <v>0.9</v>
      </c>
      <c r="AH114" s="17" t="s">
        <v>2826</v>
      </c>
      <c r="AI114" s="20" t="s">
        <v>2939</v>
      </c>
      <c r="AJ114" s="16">
        <v>1989</v>
      </c>
      <c r="AK114" s="14" t="s">
        <v>1609</v>
      </c>
      <c r="AL114" s="14" t="s">
        <v>1610</v>
      </c>
      <c r="AM114" s="38">
        <v>29.954999999999998</v>
      </c>
      <c r="AN114" s="39">
        <v>-82.929720000000003</v>
      </c>
    </row>
    <row r="115" spans="1:40" x14ac:dyDescent="0.45">
      <c r="A115" s="31">
        <v>25.932830555555558</v>
      </c>
      <c r="B115" s="32">
        <v>-81.653466666666674</v>
      </c>
      <c r="C115" s="13" t="s">
        <v>212</v>
      </c>
      <c r="D115" s="13" t="s">
        <v>213</v>
      </c>
      <c r="E115" s="14" t="s">
        <v>214</v>
      </c>
      <c r="F115" s="13" t="s">
        <v>33</v>
      </c>
      <c r="G115" s="14" t="s">
        <v>33</v>
      </c>
      <c r="H115" s="15"/>
      <c r="I115" s="51"/>
      <c r="J115" s="54"/>
      <c r="K115" s="15"/>
      <c r="L115" s="16">
        <v>30184</v>
      </c>
      <c r="M115" s="19">
        <v>1</v>
      </c>
      <c r="N115" s="17" t="s">
        <v>213</v>
      </c>
      <c r="O115" s="17" t="s">
        <v>2121</v>
      </c>
      <c r="P115" s="18" t="s">
        <v>3062</v>
      </c>
      <c r="Q115" s="13" t="s">
        <v>2316</v>
      </c>
      <c r="R115" s="14" t="s">
        <v>2556</v>
      </c>
      <c r="S115" s="18" t="s">
        <v>3061</v>
      </c>
      <c r="T115" s="14" t="s">
        <v>2665</v>
      </c>
      <c r="U115" s="19" t="s">
        <v>2945</v>
      </c>
      <c r="V115" s="13" t="s">
        <v>2671</v>
      </c>
      <c r="W115" s="18" t="s">
        <v>2949</v>
      </c>
      <c r="X115" s="20" t="s">
        <v>3480</v>
      </c>
      <c r="Y115" s="14" t="s">
        <v>2708</v>
      </c>
      <c r="Z115" s="14" t="s">
        <v>2709</v>
      </c>
      <c r="AA115" s="19" t="s">
        <v>2709</v>
      </c>
      <c r="AB115" s="14" t="s">
        <v>2719</v>
      </c>
      <c r="AC115" s="14" t="s">
        <v>2722</v>
      </c>
      <c r="AD115" s="16">
        <v>89.9</v>
      </c>
      <c r="AE115" s="14" t="s">
        <v>2791</v>
      </c>
      <c r="AF115" s="14" t="s">
        <v>2729</v>
      </c>
      <c r="AG115" s="16">
        <v>54.1</v>
      </c>
      <c r="AH115" s="17" t="s">
        <v>2672</v>
      </c>
      <c r="AI115" s="20" t="s">
        <v>2940</v>
      </c>
      <c r="AJ115" s="16">
        <v>1975</v>
      </c>
      <c r="AK115" s="14" t="s">
        <v>1356</v>
      </c>
      <c r="AL115" s="14" t="s">
        <v>1357</v>
      </c>
      <c r="AM115" s="38">
        <v>25.932829999999999</v>
      </c>
      <c r="AN115" s="39">
        <v>-81.653530000000003</v>
      </c>
    </row>
    <row r="116" spans="1:40" x14ac:dyDescent="0.45">
      <c r="A116" s="31">
        <v>26.768402777777776</v>
      </c>
      <c r="B116" s="32">
        <v>-81.437377777777783</v>
      </c>
      <c r="C116" s="13" t="s">
        <v>347</v>
      </c>
      <c r="D116" s="13" t="s">
        <v>348</v>
      </c>
      <c r="E116" s="14" t="s">
        <v>349</v>
      </c>
      <c r="F116" s="13" t="s">
        <v>30</v>
      </c>
      <c r="G116" s="14" t="s">
        <v>33</v>
      </c>
      <c r="H116" s="15"/>
      <c r="I116" s="51"/>
      <c r="J116" s="54"/>
      <c r="K116" s="15"/>
      <c r="L116" s="16">
        <v>70033</v>
      </c>
      <c r="M116" s="19">
        <v>1</v>
      </c>
      <c r="N116" s="17" t="s">
        <v>348</v>
      </c>
      <c r="O116" s="17" t="s">
        <v>2140</v>
      </c>
      <c r="P116" s="18" t="s">
        <v>3096</v>
      </c>
      <c r="Q116" s="13" t="s">
        <v>2343</v>
      </c>
      <c r="R116" s="14" t="s">
        <v>2580</v>
      </c>
      <c r="S116" s="18" t="s">
        <v>3092</v>
      </c>
      <c r="T116" s="14" t="s">
        <v>2665</v>
      </c>
      <c r="U116" s="19" t="s">
        <v>2945</v>
      </c>
      <c r="V116" s="13" t="s">
        <v>2680</v>
      </c>
      <c r="W116" s="18" t="s">
        <v>2952</v>
      </c>
      <c r="X116" s="20" t="s">
        <v>3505</v>
      </c>
      <c r="Y116" s="14" t="s">
        <v>2710</v>
      </c>
      <c r="Z116" s="14" t="s">
        <v>2709</v>
      </c>
      <c r="AA116" s="19" t="s">
        <v>2934</v>
      </c>
      <c r="AB116" s="14" t="s">
        <v>2719</v>
      </c>
      <c r="AC116" s="14" t="s">
        <v>2722</v>
      </c>
      <c r="AD116" s="16">
        <v>95.8</v>
      </c>
      <c r="AE116" s="14" t="s">
        <v>2744</v>
      </c>
      <c r="AF116" s="14" t="s">
        <v>2729</v>
      </c>
      <c r="AG116" s="16">
        <v>22.9</v>
      </c>
      <c r="AH116" s="17" t="s">
        <v>2829</v>
      </c>
      <c r="AI116" s="20" t="s">
        <v>2939</v>
      </c>
      <c r="AJ116" s="16">
        <v>1959</v>
      </c>
      <c r="AK116" s="14" t="s">
        <v>1443</v>
      </c>
      <c r="AL116" s="14" t="s">
        <v>1444</v>
      </c>
      <c r="AM116" s="38">
        <v>26.769220000000001</v>
      </c>
      <c r="AN116" s="39">
        <v>-81.437359999999998</v>
      </c>
    </row>
    <row r="117" spans="1:40" x14ac:dyDescent="0.45">
      <c r="A117" s="31">
        <v>26.434861111111111</v>
      </c>
      <c r="B117" s="32">
        <v>-81.810808333333327</v>
      </c>
      <c r="C117" s="13" t="s">
        <v>615</v>
      </c>
      <c r="D117" s="13" t="s">
        <v>616</v>
      </c>
      <c r="E117" s="14" t="s">
        <v>617</v>
      </c>
      <c r="F117" s="13" t="s">
        <v>33</v>
      </c>
      <c r="G117" s="14" t="s">
        <v>33</v>
      </c>
      <c r="H117" s="15"/>
      <c r="I117" s="51"/>
      <c r="J117" s="54"/>
      <c r="K117" s="15"/>
      <c r="L117" s="16">
        <v>120154</v>
      </c>
      <c r="M117" s="19">
        <v>0</v>
      </c>
      <c r="N117" s="17" t="s">
        <v>616</v>
      </c>
      <c r="O117" s="17" t="s">
        <v>616</v>
      </c>
      <c r="P117" s="18" t="s">
        <v>2947</v>
      </c>
      <c r="Q117" s="13" t="s">
        <v>2383</v>
      </c>
      <c r="R117" s="14" t="s">
        <v>2510</v>
      </c>
      <c r="S117" s="18" t="s">
        <v>3204</v>
      </c>
      <c r="T117" s="14" t="s">
        <v>2665</v>
      </c>
      <c r="U117" s="19" t="s">
        <v>2945</v>
      </c>
      <c r="V117" s="13" t="s">
        <v>2691</v>
      </c>
      <c r="W117" s="18" t="s">
        <v>2956</v>
      </c>
      <c r="X117" s="20" t="s">
        <v>3580</v>
      </c>
      <c r="Y117" s="14" t="s">
        <v>2708</v>
      </c>
      <c r="Z117" s="14" t="s">
        <v>2709</v>
      </c>
      <c r="AA117" s="19" t="s">
        <v>2934</v>
      </c>
      <c r="AB117" s="14" t="s">
        <v>2719</v>
      </c>
      <c r="AC117" s="14" t="s">
        <v>2723</v>
      </c>
      <c r="AD117" s="16">
        <v>0</v>
      </c>
      <c r="AE117" s="14" t="s">
        <v>2734</v>
      </c>
      <c r="AF117" s="14" t="s">
        <v>2729</v>
      </c>
      <c r="AG117" s="16">
        <v>0</v>
      </c>
      <c r="AH117" s="17" t="s">
        <v>2829</v>
      </c>
      <c r="AI117" s="20" t="s">
        <v>2939</v>
      </c>
      <c r="AJ117" s="16">
        <v>1982</v>
      </c>
      <c r="AK117" s="14" t="s">
        <v>1645</v>
      </c>
      <c r="AL117" s="14" t="s">
        <v>1411</v>
      </c>
      <c r="AM117" s="38">
        <v>26.434889999999999</v>
      </c>
      <c r="AN117" s="39">
        <v>-81.810810000000004</v>
      </c>
    </row>
    <row r="118" spans="1:40" x14ac:dyDescent="0.45">
      <c r="A118" s="31">
        <v>26.342527777777775</v>
      </c>
      <c r="B118" s="32">
        <v>-81.77902777777777</v>
      </c>
      <c r="C118" s="13" t="s">
        <v>644</v>
      </c>
      <c r="D118" s="13" t="s">
        <v>645</v>
      </c>
      <c r="E118" s="14" t="s">
        <v>646</v>
      </c>
      <c r="F118" s="13" t="s">
        <v>33</v>
      </c>
      <c r="G118" s="14" t="s">
        <v>33</v>
      </c>
      <c r="H118" s="15"/>
      <c r="I118" s="51"/>
      <c r="J118" s="54"/>
      <c r="K118" s="15"/>
      <c r="L118" s="16">
        <v>124088</v>
      </c>
      <c r="M118" s="19">
        <v>0</v>
      </c>
      <c r="N118" s="17" t="s">
        <v>645</v>
      </c>
      <c r="O118" s="17" t="s">
        <v>2182</v>
      </c>
      <c r="P118" s="18" t="s">
        <v>3224</v>
      </c>
      <c r="Q118" s="13" t="s">
        <v>2389</v>
      </c>
      <c r="R118" s="14" t="s">
        <v>2607</v>
      </c>
      <c r="S118" s="18" t="s">
        <v>3195</v>
      </c>
      <c r="T118" s="14" t="s">
        <v>2665</v>
      </c>
      <c r="U118" s="19" t="s">
        <v>2945</v>
      </c>
      <c r="V118" s="13" t="s">
        <v>2691</v>
      </c>
      <c r="W118" s="18" t="s">
        <v>2956</v>
      </c>
      <c r="X118" s="20" t="s">
        <v>3593</v>
      </c>
      <c r="Y118" s="14" t="s">
        <v>2708</v>
      </c>
      <c r="Z118" s="14" t="s">
        <v>2709</v>
      </c>
      <c r="AA118" s="19" t="s">
        <v>2934</v>
      </c>
      <c r="AB118" s="14" t="s">
        <v>2719</v>
      </c>
      <c r="AC118" s="14" t="s">
        <v>2764</v>
      </c>
      <c r="AD118" s="16">
        <v>0</v>
      </c>
      <c r="AE118" s="14" t="s">
        <v>1248</v>
      </c>
      <c r="AF118" s="14" t="s">
        <v>2729</v>
      </c>
      <c r="AG118" s="16">
        <v>0</v>
      </c>
      <c r="AH118" s="17" t="s">
        <v>2888</v>
      </c>
      <c r="AI118" s="20" t="s">
        <v>2941</v>
      </c>
      <c r="AJ118" s="16">
        <v>1994</v>
      </c>
      <c r="AK118" s="14" t="s">
        <v>1664</v>
      </c>
      <c r="AL118" s="14" t="s">
        <v>1665</v>
      </c>
      <c r="AM118" s="38">
        <v>26.34253</v>
      </c>
      <c r="AN118" s="39">
        <v>-81.779030000000006</v>
      </c>
    </row>
    <row r="119" spans="1:40" x14ac:dyDescent="0.45">
      <c r="A119" s="31">
        <v>27.996094444444445</v>
      </c>
      <c r="B119" s="32">
        <v>-82.465447222222224</v>
      </c>
      <c r="C119" s="13" t="s">
        <v>475</v>
      </c>
      <c r="D119" s="13" t="s">
        <v>476</v>
      </c>
      <c r="E119" s="14" t="s">
        <v>477</v>
      </c>
      <c r="F119" s="13" t="s">
        <v>37</v>
      </c>
      <c r="G119" s="14" t="s">
        <v>33</v>
      </c>
      <c r="H119" s="15"/>
      <c r="I119" s="51"/>
      <c r="J119" s="54"/>
      <c r="K119" s="15"/>
      <c r="L119" s="16">
        <v>100920</v>
      </c>
      <c r="M119" s="19">
        <v>1</v>
      </c>
      <c r="N119" s="17" t="s">
        <v>476</v>
      </c>
      <c r="O119" s="17" t="s">
        <v>2156</v>
      </c>
      <c r="P119" s="18" t="s">
        <v>3154</v>
      </c>
      <c r="Q119" s="13" t="s">
        <v>2361</v>
      </c>
      <c r="R119" s="14" t="s">
        <v>2593</v>
      </c>
      <c r="S119" s="18" t="s">
        <v>3112</v>
      </c>
      <c r="T119" s="14" t="s">
        <v>2665</v>
      </c>
      <c r="U119" s="19" t="s">
        <v>2945</v>
      </c>
      <c r="V119" s="13" t="s">
        <v>2685</v>
      </c>
      <c r="W119" s="18" t="s">
        <v>2955</v>
      </c>
      <c r="X119" s="20" t="s">
        <v>3545</v>
      </c>
      <c r="Y119" s="14" t="s">
        <v>2716</v>
      </c>
      <c r="Z119" s="14" t="s">
        <v>2709</v>
      </c>
      <c r="AA119" s="19" t="s">
        <v>2934</v>
      </c>
      <c r="AB119" s="14" t="s">
        <v>2719</v>
      </c>
      <c r="AC119" s="14" t="s">
        <v>2727</v>
      </c>
      <c r="AD119" s="16">
        <v>57.1</v>
      </c>
      <c r="AE119" s="14" t="s">
        <v>2732</v>
      </c>
      <c r="AF119" s="14" t="s">
        <v>2729</v>
      </c>
      <c r="AG119" s="16">
        <v>52.8</v>
      </c>
      <c r="AH119" s="17" t="s">
        <v>2841</v>
      </c>
      <c r="AI119" s="20" t="s">
        <v>2939</v>
      </c>
      <c r="AJ119" s="16">
        <v>1939</v>
      </c>
      <c r="AK119" s="14" t="s">
        <v>1539</v>
      </c>
      <c r="AL119" s="14" t="s">
        <v>1540</v>
      </c>
      <c r="AM119" s="38">
        <v>27.99606</v>
      </c>
      <c r="AN119" s="39">
        <v>-82.465479999999999</v>
      </c>
    </row>
    <row r="120" spans="1:40" x14ac:dyDescent="0.45">
      <c r="A120" s="31">
        <v>27.996377777777777</v>
      </c>
      <c r="B120" s="32">
        <v>-82.465511111111113</v>
      </c>
      <c r="C120" s="13" t="s">
        <v>478</v>
      </c>
      <c r="D120" s="13" t="s">
        <v>479</v>
      </c>
      <c r="E120" s="14" t="s">
        <v>477</v>
      </c>
      <c r="F120" s="13" t="s">
        <v>38</v>
      </c>
      <c r="G120" s="14" t="s">
        <v>33</v>
      </c>
      <c r="H120" s="15"/>
      <c r="I120" s="51"/>
      <c r="J120" s="54"/>
      <c r="K120" s="15"/>
      <c r="L120" s="16">
        <v>100168</v>
      </c>
      <c r="M120" s="19">
        <v>1</v>
      </c>
      <c r="N120" s="17" t="s">
        <v>479</v>
      </c>
      <c r="O120" s="17" t="s">
        <v>2157</v>
      </c>
      <c r="P120" s="18" t="s">
        <v>33</v>
      </c>
      <c r="Q120" s="13" t="s">
        <v>2361</v>
      </c>
      <c r="R120" s="14" t="s">
        <v>2594</v>
      </c>
      <c r="S120" s="18" t="s">
        <v>33</v>
      </c>
      <c r="T120" s="14" t="s">
        <v>2665</v>
      </c>
      <c r="U120" s="19" t="s">
        <v>33</v>
      </c>
      <c r="V120" s="13" t="s">
        <v>2685</v>
      </c>
      <c r="W120" s="18" t="s">
        <v>33</v>
      </c>
      <c r="X120" s="20" t="s">
        <v>33</v>
      </c>
      <c r="Y120" s="14" t="s">
        <v>2710</v>
      </c>
      <c r="Z120" s="14" t="s">
        <v>2709</v>
      </c>
      <c r="AA120" s="19" t="s">
        <v>33</v>
      </c>
      <c r="AB120" s="14" t="s">
        <v>2719</v>
      </c>
      <c r="AC120" s="14" t="s">
        <v>2727</v>
      </c>
      <c r="AD120" s="16" t="s">
        <v>33</v>
      </c>
      <c r="AE120" s="14" t="s">
        <v>2732</v>
      </c>
      <c r="AF120" s="14" t="s">
        <v>2729</v>
      </c>
      <c r="AG120" s="16" t="s">
        <v>33</v>
      </c>
      <c r="AH120" s="17" t="s">
        <v>2841</v>
      </c>
      <c r="AI120" s="20" t="s">
        <v>33</v>
      </c>
      <c r="AJ120" s="16" t="s">
        <v>33</v>
      </c>
      <c r="AK120" s="14" t="s">
        <v>1541</v>
      </c>
      <c r="AL120" s="14" t="s">
        <v>1542</v>
      </c>
      <c r="AM120" s="38" t="s">
        <v>33</v>
      </c>
      <c r="AN120" s="39" t="s">
        <v>33</v>
      </c>
    </row>
    <row r="121" spans="1:40" x14ac:dyDescent="0.45">
      <c r="A121" s="31">
        <v>29.025183333333331</v>
      </c>
      <c r="B121" s="32">
        <v>-82.669136111111115</v>
      </c>
      <c r="C121" s="13" t="s">
        <v>190</v>
      </c>
      <c r="D121" s="13" t="s">
        <v>191</v>
      </c>
      <c r="E121" s="14" t="s">
        <v>192</v>
      </c>
      <c r="F121" s="13" t="s">
        <v>33</v>
      </c>
      <c r="G121" s="14" t="s">
        <v>31</v>
      </c>
      <c r="H121" s="15"/>
      <c r="I121" s="51"/>
      <c r="J121" s="54"/>
      <c r="K121" s="15"/>
      <c r="L121" s="16">
        <v>20920</v>
      </c>
      <c r="M121" s="19">
        <v>0</v>
      </c>
      <c r="N121" s="17" t="s">
        <v>191</v>
      </c>
      <c r="O121" s="17" t="s">
        <v>2118</v>
      </c>
      <c r="P121" s="18" t="s">
        <v>3029</v>
      </c>
      <c r="Q121" s="13" t="s">
        <v>2312</v>
      </c>
      <c r="R121" s="14" t="s">
        <v>2556</v>
      </c>
      <c r="S121" s="18" t="s">
        <v>3022</v>
      </c>
      <c r="T121" s="14" t="s">
        <v>2665</v>
      </c>
      <c r="U121" s="19" t="s">
        <v>2945</v>
      </c>
      <c r="V121" s="13" t="s">
        <v>2668</v>
      </c>
      <c r="W121" s="18" t="s">
        <v>2948</v>
      </c>
      <c r="X121" s="20" t="s">
        <v>3464</v>
      </c>
      <c r="Y121" s="14" t="s">
        <v>2708</v>
      </c>
      <c r="Z121" s="14" t="s">
        <v>2709</v>
      </c>
      <c r="AA121" s="19" t="s">
        <v>2709</v>
      </c>
      <c r="AB121" s="14" t="s">
        <v>2719</v>
      </c>
      <c r="AC121" s="14" t="s">
        <v>2764</v>
      </c>
      <c r="AD121" s="16">
        <v>0</v>
      </c>
      <c r="AE121" s="14" t="s">
        <v>2732</v>
      </c>
      <c r="AF121" s="14"/>
      <c r="AG121" s="16">
        <v>0</v>
      </c>
      <c r="AH121" s="17" t="s">
        <v>2841</v>
      </c>
      <c r="AI121" s="20" t="s">
        <v>2939</v>
      </c>
      <c r="AJ121" s="16">
        <v>1973</v>
      </c>
      <c r="AK121" s="14" t="s">
        <v>1342</v>
      </c>
      <c r="AL121" s="14" t="s">
        <v>1343</v>
      </c>
      <c r="AM121" s="38">
        <v>29.025230000000001</v>
      </c>
      <c r="AN121" s="39">
        <v>-82.669139999999999</v>
      </c>
    </row>
    <row r="122" spans="1:40" x14ac:dyDescent="0.45">
      <c r="A122" s="31">
        <v>29.025202777777778</v>
      </c>
      <c r="B122" s="32">
        <v>-82.669341666666668</v>
      </c>
      <c r="C122" s="13" t="s">
        <v>193</v>
      </c>
      <c r="D122" s="13" t="s">
        <v>191</v>
      </c>
      <c r="E122" s="14" t="s">
        <v>192</v>
      </c>
      <c r="F122" s="13" t="s">
        <v>33</v>
      </c>
      <c r="G122" s="14" t="s">
        <v>32</v>
      </c>
      <c r="H122" s="15"/>
      <c r="I122" s="51"/>
      <c r="J122" s="54"/>
      <c r="K122" s="15"/>
      <c r="L122" s="16">
        <v>20005</v>
      </c>
      <c r="M122" s="19">
        <v>0</v>
      </c>
      <c r="N122" s="17" t="s">
        <v>191</v>
      </c>
      <c r="O122" s="17" t="s">
        <v>2118</v>
      </c>
      <c r="P122" s="18" t="s">
        <v>3023</v>
      </c>
      <c r="Q122" s="13" t="s">
        <v>2312</v>
      </c>
      <c r="R122" s="14" t="s">
        <v>2556</v>
      </c>
      <c r="S122" s="18" t="s">
        <v>3022</v>
      </c>
      <c r="T122" s="14" t="s">
        <v>2665</v>
      </c>
      <c r="U122" s="19" t="s">
        <v>2945</v>
      </c>
      <c r="V122" s="13" t="s">
        <v>2668</v>
      </c>
      <c r="W122" s="18" t="s">
        <v>2948</v>
      </c>
      <c r="X122" s="20" t="s">
        <v>3460</v>
      </c>
      <c r="Y122" s="14" t="s">
        <v>2708</v>
      </c>
      <c r="Z122" s="14" t="s">
        <v>2709</v>
      </c>
      <c r="AA122" s="19" t="s">
        <v>2709</v>
      </c>
      <c r="AB122" s="14" t="s">
        <v>2719</v>
      </c>
      <c r="AC122" s="14" t="s">
        <v>2764</v>
      </c>
      <c r="AD122" s="16">
        <v>0</v>
      </c>
      <c r="AE122" s="14" t="s">
        <v>2732</v>
      </c>
      <c r="AF122" s="14"/>
      <c r="AG122" s="16">
        <v>0</v>
      </c>
      <c r="AH122" s="17" t="s">
        <v>2841</v>
      </c>
      <c r="AI122" s="20" t="s">
        <v>2939</v>
      </c>
      <c r="AJ122" s="16">
        <v>1974</v>
      </c>
      <c r="AK122" s="14" t="s">
        <v>1344</v>
      </c>
      <c r="AL122" s="14" t="s">
        <v>1345</v>
      </c>
      <c r="AM122" s="38">
        <v>29.02525</v>
      </c>
      <c r="AN122" s="39">
        <v>-82.669330000000002</v>
      </c>
    </row>
    <row r="123" spans="1:40" x14ac:dyDescent="0.45">
      <c r="A123" s="31">
        <v>27.770791666666664</v>
      </c>
      <c r="B123" s="32">
        <v>-82.753399999999999</v>
      </c>
      <c r="C123" s="13" t="s">
        <v>978</v>
      </c>
      <c r="D123" s="13" t="s">
        <v>979</v>
      </c>
      <c r="E123" s="14" t="s">
        <v>980</v>
      </c>
      <c r="F123" s="13" t="s">
        <v>33</v>
      </c>
      <c r="G123" s="14" t="s">
        <v>33</v>
      </c>
      <c r="H123" s="15"/>
      <c r="I123" s="51"/>
      <c r="J123" s="54"/>
      <c r="K123" s="15"/>
      <c r="L123" s="16">
        <v>157801</v>
      </c>
      <c r="M123" s="19">
        <v>1</v>
      </c>
      <c r="N123" s="17" t="s">
        <v>979</v>
      </c>
      <c r="O123" s="17" t="s">
        <v>2236</v>
      </c>
      <c r="P123" s="18" t="s">
        <v>3379</v>
      </c>
      <c r="Q123" s="13" t="s">
        <v>2452</v>
      </c>
      <c r="R123" s="14" t="s">
        <v>2645</v>
      </c>
      <c r="S123" s="18" t="s">
        <v>3378</v>
      </c>
      <c r="T123" s="14" t="s">
        <v>2665</v>
      </c>
      <c r="U123" s="19" t="s">
        <v>2945</v>
      </c>
      <c r="V123" s="13" t="s">
        <v>2700</v>
      </c>
      <c r="W123" s="18" t="s">
        <v>2959</v>
      </c>
      <c r="X123" s="20" t="s">
        <v>3695</v>
      </c>
      <c r="Y123" s="14" t="s">
        <v>2710</v>
      </c>
      <c r="Z123" s="14" t="s">
        <v>2709</v>
      </c>
      <c r="AA123" s="19" t="s">
        <v>2934</v>
      </c>
      <c r="AB123" s="14" t="s">
        <v>2719</v>
      </c>
      <c r="AC123" s="14" t="s">
        <v>2784</v>
      </c>
      <c r="AD123" s="16">
        <v>99.7</v>
      </c>
      <c r="AE123" s="14" t="s">
        <v>2760</v>
      </c>
      <c r="AF123" s="14" t="s">
        <v>2729</v>
      </c>
      <c r="AG123" s="16">
        <v>20.3</v>
      </c>
      <c r="AH123" s="17" t="s">
        <v>2914</v>
      </c>
      <c r="AI123" s="20" t="s">
        <v>2941</v>
      </c>
      <c r="AJ123" s="16">
        <v>2007</v>
      </c>
      <c r="AK123" s="14" t="s">
        <v>1900</v>
      </c>
      <c r="AL123" s="14" t="s">
        <v>1901</v>
      </c>
      <c r="AM123" s="38">
        <v>27.770820000000001</v>
      </c>
      <c r="AN123" s="39">
        <v>-82.753399999999999</v>
      </c>
    </row>
    <row r="124" spans="1:40" x14ac:dyDescent="0.45">
      <c r="A124" s="31">
        <v>27.704172222222223</v>
      </c>
      <c r="B124" s="32">
        <v>-82.448247222222221</v>
      </c>
      <c r="C124" s="13" t="s">
        <v>505</v>
      </c>
      <c r="D124" s="13" t="s">
        <v>506</v>
      </c>
      <c r="E124" s="14" t="s">
        <v>507</v>
      </c>
      <c r="F124" s="13" t="s">
        <v>33</v>
      </c>
      <c r="G124" s="14" t="s">
        <v>31</v>
      </c>
      <c r="H124" s="15"/>
      <c r="I124" s="51"/>
      <c r="J124" s="54"/>
      <c r="K124" s="15"/>
      <c r="L124" s="16">
        <v>100039</v>
      </c>
      <c r="M124" s="19">
        <v>1</v>
      </c>
      <c r="N124" s="17" t="s">
        <v>506</v>
      </c>
      <c r="O124" s="17" t="s">
        <v>1169</v>
      </c>
      <c r="P124" s="18" t="s">
        <v>2980</v>
      </c>
      <c r="Q124" s="13" t="s">
        <v>2363</v>
      </c>
      <c r="R124" s="14" t="s">
        <v>2600</v>
      </c>
      <c r="S124" s="18" t="s">
        <v>3113</v>
      </c>
      <c r="T124" s="14" t="s">
        <v>2665</v>
      </c>
      <c r="U124" s="19" t="s">
        <v>2945</v>
      </c>
      <c r="V124" s="13" t="s">
        <v>2685</v>
      </c>
      <c r="W124" s="18" t="s">
        <v>2955</v>
      </c>
      <c r="X124" s="20" t="s">
        <v>3514</v>
      </c>
      <c r="Y124" s="14" t="s">
        <v>2708</v>
      </c>
      <c r="Z124" s="14" t="s">
        <v>2709</v>
      </c>
      <c r="AA124" s="19" t="s">
        <v>2709</v>
      </c>
      <c r="AB124" s="14" t="s">
        <v>2719</v>
      </c>
      <c r="AC124" s="14" t="s">
        <v>2788</v>
      </c>
      <c r="AD124" s="16">
        <v>49.9</v>
      </c>
      <c r="AE124" s="14" t="s">
        <v>2754</v>
      </c>
      <c r="AF124" s="14" t="s">
        <v>2729</v>
      </c>
      <c r="AG124" s="16">
        <v>21.9</v>
      </c>
      <c r="AH124" s="17" t="s">
        <v>2841</v>
      </c>
      <c r="AI124" s="20" t="s">
        <v>2939</v>
      </c>
      <c r="AJ124" s="16">
        <v>1971</v>
      </c>
      <c r="AK124" s="14" t="s">
        <v>1561</v>
      </c>
      <c r="AL124" s="14" t="s">
        <v>1562</v>
      </c>
      <c r="AM124" s="38">
        <v>27.704319999999999</v>
      </c>
      <c r="AN124" s="39">
        <v>-82.44829</v>
      </c>
    </row>
    <row r="125" spans="1:40" x14ac:dyDescent="0.45">
      <c r="A125" s="31">
        <v>27.704325000000001</v>
      </c>
      <c r="B125" s="32">
        <v>-82.448241666666675</v>
      </c>
      <c r="C125" s="13" t="s">
        <v>508</v>
      </c>
      <c r="D125" s="13" t="s">
        <v>506</v>
      </c>
      <c r="E125" s="14" t="s">
        <v>507</v>
      </c>
      <c r="F125" s="13" t="s">
        <v>33</v>
      </c>
      <c r="G125" s="14" t="s">
        <v>32</v>
      </c>
      <c r="H125" s="15"/>
      <c r="I125" s="51"/>
      <c r="J125" s="54"/>
      <c r="K125" s="15"/>
      <c r="L125" s="16">
        <v>100104</v>
      </c>
      <c r="M125" s="19">
        <v>1</v>
      </c>
      <c r="N125" s="17" t="s">
        <v>506</v>
      </c>
      <c r="O125" s="17" t="s">
        <v>1169</v>
      </c>
      <c r="P125" s="18" t="s">
        <v>2947</v>
      </c>
      <c r="Q125" s="13" t="s">
        <v>2363</v>
      </c>
      <c r="R125" s="14" t="s">
        <v>2600</v>
      </c>
      <c r="S125" s="18" t="s">
        <v>3113</v>
      </c>
      <c r="T125" s="14" t="s">
        <v>2665</v>
      </c>
      <c r="U125" s="19" t="s">
        <v>2945</v>
      </c>
      <c r="V125" s="13" t="s">
        <v>2685</v>
      </c>
      <c r="W125" s="18" t="s">
        <v>2955</v>
      </c>
      <c r="X125" s="20" t="s">
        <v>3523</v>
      </c>
      <c r="Y125" s="14" t="s">
        <v>2708</v>
      </c>
      <c r="Z125" s="14" t="s">
        <v>2709</v>
      </c>
      <c r="AA125" s="19" t="s">
        <v>2709</v>
      </c>
      <c r="AB125" s="14" t="s">
        <v>2719</v>
      </c>
      <c r="AC125" s="14" t="s">
        <v>2788</v>
      </c>
      <c r="AD125" s="16">
        <v>49.9</v>
      </c>
      <c r="AE125" s="14" t="s">
        <v>2754</v>
      </c>
      <c r="AF125" s="14" t="s">
        <v>2729</v>
      </c>
      <c r="AG125" s="16">
        <v>21.9</v>
      </c>
      <c r="AH125" s="17" t="s">
        <v>2841</v>
      </c>
      <c r="AI125" s="20" t="s">
        <v>2939</v>
      </c>
      <c r="AJ125" s="16">
        <v>1964</v>
      </c>
      <c r="AK125" s="14" t="s">
        <v>1563</v>
      </c>
      <c r="AL125" s="14" t="s">
        <v>1564</v>
      </c>
      <c r="AM125" s="38">
        <v>27.704139999999999</v>
      </c>
      <c r="AN125" s="39">
        <v>-82.448279999999997</v>
      </c>
    </row>
    <row r="126" spans="1:40" x14ac:dyDescent="0.45">
      <c r="A126" s="31">
        <v>26.674919444444445</v>
      </c>
      <c r="B126" s="32">
        <v>-81.735683333333341</v>
      </c>
      <c r="C126" s="13" t="s">
        <v>672</v>
      </c>
      <c r="D126" s="13" t="s">
        <v>673</v>
      </c>
      <c r="E126" s="14" t="s">
        <v>674</v>
      </c>
      <c r="F126" s="13" t="s">
        <v>33</v>
      </c>
      <c r="G126" s="14" t="s">
        <v>33</v>
      </c>
      <c r="H126" s="15"/>
      <c r="I126" s="51"/>
      <c r="J126" s="54"/>
      <c r="K126" s="15"/>
      <c r="L126" s="16">
        <v>124026</v>
      </c>
      <c r="M126" s="19">
        <v>0</v>
      </c>
      <c r="N126" s="17" t="s">
        <v>673</v>
      </c>
      <c r="O126" s="17" t="s">
        <v>2188</v>
      </c>
      <c r="P126" s="18" t="s">
        <v>3219</v>
      </c>
      <c r="Q126" s="13" t="s">
        <v>2395</v>
      </c>
      <c r="R126" s="14" t="s">
        <v>2611</v>
      </c>
      <c r="S126" s="18" t="s">
        <v>3208</v>
      </c>
      <c r="T126" s="14" t="s">
        <v>2665</v>
      </c>
      <c r="U126" s="19" t="s">
        <v>2945</v>
      </c>
      <c r="V126" s="13" t="s">
        <v>2691</v>
      </c>
      <c r="W126" s="18" t="s">
        <v>2956</v>
      </c>
      <c r="X126" s="20" t="s">
        <v>3589</v>
      </c>
      <c r="Y126" s="14" t="s">
        <v>2708</v>
      </c>
      <c r="Z126" s="14" t="s">
        <v>2709</v>
      </c>
      <c r="AA126" s="19" t="s">
        <v>2709</v>
      </c>
      <c r="AB126" s="14" t="s">
        <v>2719</v>
      </c>
      <c r="AC126" s="14" t="s">
        <v>2762</v>
      </c>
      <c r="AD126" s="16">
        <v>0</v>
      </c>
      <c r="AE126" s="14" t="s">
        <v>2787</v>
      </c>
      <c r="AF126" s="14" t="s">
        <v>2729</v>
      </c>
      <c r="AG126" s="16">
        <v>0</v>
      </c>
      <c r="AH126" s="17" t="s">
        <v>2829</v>
      </c>
      <c r="AI126" s="20" t="s">
        <v>2940</v>
      </c>
      <c r="AJ126" s="16">
        <v>1942</v>
      </c>
      <c r="AK126" s="14" t="s">
        <v>1683</v>
      </c>
      <c r="AL126" s="14" t="s">
        <v>1684</v>
      </c>
      <c r="AM126" s="38">
        <v>26.674939999999999</v>
      </c>
      <c r="AN126" s="39">
        <v>-81.736109999999996</v>
      </c>
    </row>
    <row r="127" spans="1:40" x14ac:dyDescent="0.45">
      <c r="A127" s="31">
        <v>26.650708333333331</v>
      </c>
      <c r="B127" s="32">
        <v>-81.852983333333327</v>
      </c>
      <c r="C127" s="13" t="s">
        <v>581</v>
      </c>
      <c r="D127" s="13" t="s">
        <v>582</v>
      </c>
      <c r="E127" s="14" t="s">
        <v>583</v>
      </c>
      <c r="F127" s="13" t="s">
        <v>30</v>
      </c>
      <c r="G127" s="14" t="s">
        <v>34</v>
      </c>
      <c r="H127" s="15"/>
      <c r="I127" s="51"/>
      <c r="J127" s="54"/>
      <c r="K127" s="15"/>
      <c r="L127" s="16">
        <v>120164</v>
      </c>
      <c r="M127" s="19">
        <v>0</v>
      </c>
      <c r="N127" s="17" t="s">
        <v>582</v>
      </c>
      <c r="O127" s="17" t="s">
        <v>670</v>
      </c>
      <c r="P127" s="18" t="s">
        <v>3097</v>
      </c>
      <c r="Q127" s="13" t="s">
        <v>2376</v>
      </c>
      <c r="R127" s="14" t="s">
        <v>2523</v>
      </c>
      <c r="S127" s="18" t="s">
        <v>3210</v>
      </c>
      <c r="T127" s="14" t="s">
        <v>2665</v>
      </c>
      <c r="U127" s="19" t="s">
        <v>2945</v>
      </c>
      <c r="V127" s="13" t="s">
        <v>2691</v>
      </c>
      <c r="W127" s="18" t="s">
        <v>2956</v>
      </c>
      <c r="X127" s="20" t="s">
        <v>3582</v>
      </c>
      <c r="Y127" s="14" t="s">
        <v>2716</v>
      </c>
      <c r="Z127" s="14" t="s">
        <v>2709</v>
      </c>
      <c r="AA127" s="19" t="s">
        <v>2709</v>
      </c>
      <c r="AB127" s="14" t="s">
        <v>2719</v>
      </c>
      <c r="AC127" s="14" t="s">
        <v>2723</v>
      </c>
      <c r="AD127" s="16">
        <v>0</v>
      </c>
      <c r="AE127" s="14" t="s">
        <v>2774</v>
      </c>
      <c r="AF127" s="14" t="s">
        <v>2729</v>
      </c>
      <c r="AG127" s="16">
        <v>0</v>
      </c>
      <c r="AH127" s="17" t="s">
        <v>2829</v>
      </c>
      <c r="AI127" s="20" t="s">
        <v>2939</v>
      </c>
      <c r="AJ127" s="16">
        <v>1988</v>
      </c>
      <c r="AK127" s="14" t="s">
        <v>1619</v>
      </c>
      <c r="AL127" s="14" t="s">
        <v>1620</v>
      </c>
      <c r="AM127" s="38">
        <v>26.65072</v>
      </c>
      <c r="AN127" s="39">
        <v>-81.852860000000007</v>
      </c>
    </row>
    <row r="128" spans="1:40" x14ac:dyDescent="0.45">
      <c r="A128" s="31">
        <v>26.651686111111111</v>
      </c>
      <c r="B128" s="32">
        <v>-81.856691666666663</v>
      </c>
      <c r="C128" s="13" t="s">
        <v>584</v>
      </c>
      <c r="D128" s="13" t="s">
        <v>582</v>
      </c>
      <c r="E128" s="14" t="s">
        <v>583</v>
      </c>
      <c r="F128" s="13" t="s">
        <v>30</v>
      </c>
      <c r="G128" s="14" t="s">
        <v>35</v>
      </c>
      <c r="H128" s="15"/>
      <c r="I128" s="51"/>
      <c r="J128" s="54"/>
      <c r="K128" s="15"/>
      <c r="L128" s="16">
        <v>120001</v>
      </c>
      <c r="M128" s="19">
        <v>1</v>
      </c>
      <c r="N128" s="17" t="s">
        <v>582</v>
      </c>
      <c r="O128" s="17" t="s">
        <v>670</v>
      </c>
      <c r="P128" s="18" t="s">
        <v>3182</v>
      </c>
      <c r="Q128" s="13" t="s">
        <v>2376</v>
      </c>
      <c r="R128" s="14" t="s">
        <v>2523</v>
      </c>
      <c r="S128" s="18" t="s">
        <v>3181</v>
      </c>
      <c r="T128" s="14" t="s">
        <v>2665</v>
      </c>
      <c r="U128" s="19" t="s">
        <v>2945</v>
      </c>
      <c r="V128" s="13" t="s">
        <v>2691</v>
      </c>
      <c r="W128" s="18" t="s">
        <v>2956</v>
      </c>
      <c r="X128" s="20" t="s">
        <v>3561</v>
      </c>
      <c r="Y128" s="14" t="s">
        <v>2716</v>
      </c>
      <c r="Z128" s="14" t="s">
        <v>2709</v>
      </c>
      <c r="AA128" s="19" t="s">
        <v>2934</v>
      </c>
      <c r="AB128" s="14" t="s">
        <v>2719</v>
      </c>
      <c r="AC128" s="14" t="s">
        <v>2723</v>
      </c>
      <c r="AD128" s="16">
        <v>24.6</v>
      </c>
      <c r="AE128" s="14" t="s">
        <v>2774</v>
      </c>
      <c r="AF128" s="14" t="s">
        <v>2729</v>
      </c>
      <c r="AG128" s="16">
        <v>10.8</v>
      </c>
      <c r="AH128" s="17" t="s">
        <v>2829</v>
      </c>
      <c r="AI128" s="20" t="s">
        <v>2941</v>
      </c>
      <c r="AJ128" s="16">
        <v>1941</v>
      </c>
      <c r="AK128" s="14" t="s">
        <v>1621</v>
      </c>
      <c r="AL128" s="14" t="s">
        <v>1622</v>
      </c>
      <c r="AM128" s="38">
        <v>26.651679999999999</v>
      </c>
      <c r="AN128" s="39">
        <v>-81.856679999999997</v>
      </c>
    </row>
    <row r="129" spans="1:40" x14ac:dyDescent="0.45">
      <c r="A129" s="31">
        <v>27.941111111111113</v>
      </c>
      <c r="B129" s="32">
        <v>-82.449605555555564</v>
      </c>
      <c r="C129" s="13" t="s">
        <v>422</v>
      </c>
      <c r="D129" s="13" t="s">
        <v>423</v>
      </c>
      <c r="E129" s="14" t="s">
        <v>424</v>
      </c>
      <c r="F129" s="13" t="s">
        <v>33</v>
      </c>
      <c r="G129" s="14" t="s">
        <v>33</v>
      </c>
      <c r="H129" s="15"/>
      <c r="I129" s="51"/>
      <c r="J129" s="54"/>
      <c r="K129" s="15"/>
      <c r="L129" s="16">
        <v>105628</v>
      </c>
      <c r="M129" s="19">
        <v>0</v>
      </c>
      <c r="N129" s="17" t="s">
        <v>423</v>
      </c>
      <c r="O129" s="17" t="s">
        <v>2147</v>
      </c>
      <c r="P129" s="18" t="s">
        <v>3178</v>
      </c>
      <c r="Q129" s="13" t="s">
        <v>2356</v>
      </c>
      <c r="R129" s="14" t="s">
        <v>2519</v>
      </c>
      <c r="S129" s="18" t="s">
        <v>3177</v>
      </c>
      <c r="T129" s="14" t="s">
        <v>2665</v>
      </c>
      <c r="U129" s="19" t="s">
        <v>2945</v>
      </c>
      <c r="V129" s="13" t="s">
        <v>2685</v>
      </c>
      <c r="W129" s="18" t="s">
        <v>2955</v>
      </c>
      <c r="X129" s="20" t="s">
        <v>3560</v>
      </c>
      <c r="Y129" s="14" t="s">
        <v>2708</v>
      </c>
      <c r="Z129" s="14" t="s">
        <v>2709</v>
      </c>
      <c r="AA129" s="19" t="s">
        <v>2934</v>
      </c>
      <c r="AB129" s="14" t="s">
        <v>2719</v>
      </c>
      <c r="AC129" s="14" t="s">
        <v>2722</v>
      </c>
      <c r="AD129" s="16">
        <v>0</v>
      </c>
      <c r="AE129" s="14" t="s">
        <v>2732</v>
      </c>
      <c r="AF129" s="14" t="s">
        <v>2787</v>
      </c>
      <c r="AG129" s="16">
        <v>0</v>
      </c>
      <c r="AH129" s="17" t="s">
        <v>2875</v>
      </c>
      <c r="AI129" s="20" t="s">
        <v>2941</v>
      </c>
      <c r="AJ129" s="16">
        <v>1984</v>
      </c>
      <c r="AK129" s="14" t="s">
        <v>1499</v>
      </c>
      <c r="AL129" s="14" t="s">
        <v>1500</v>
      </c>
      <c r="AM129" s="38">
        <v>27.941279999999999</v>
      </c>
      <c r="AN129" s="39">
        <v>-82.449579999999997</v>
      </c>
    </row>
    <row r="130" spans="1:40" x14ac:dyDescent="0.45">
      <c r="A130" s="31">
        <v>28.163724999999999</v>
      </c>
      <c r="B130" s="32">
        <v>-82.740463888888897</v>
      </c>
      <c r="C130" s="13" t="s">
        <v>885</v>
      </c>
      <c r="D130" s="13" t="s">
        <v>869</v>
      </c>
      <c r="E130" s="14" t="s">
        <v>886</v>
      </c>
      <c r="F130" s="13" t="s">
        <v>33</v>
      </c>
      <c r="G130" s="14" t="s">
        <v>33</v>
      </c>
      <c r="H130" s="15"/>
      <c r="I130" s="51"/>
      <c r="J130" s="54"/>
      <c r="K130" s="15"/>
      <c r="L130" s="16">
        <v>150235</v>
      </c>
      <c r="M130" s="19">
        <v>0</v>
      </c>
      <c r="N130" s="17" t="s">
        <v>869</v>
      </c>
      <c r="O130" s="17" t="s">
        <v>869</v>
      </c>
      <c r="P130" s="18" t="s">
        <v>3274</v>
      </c>
      <c r="Q130" s="13" t="s">
        <v>2436</v>
      </c>
      <c r="R130" s="14" t="s">
        <v>2577</v>
      </c>
      <c r="S130" s="18" t="s">
        <v>3278</v>
      </c>
      <c r="T130" s="14" t="s">
        <v>2665</v>
      </c>
      <c r="U130" s="19" t="s">
        <v>2945</v>
      </c>
      <c r="V130" s="13" t="s">
        <v>2700</v>
      </c>
      <c r="W130" s="18" t="s">
        <v>2959</v>
      </c>
      <c r="X130" s="20" t="s">
        <v>3659</v>
      </c>
      <c r="Y130" s="14" t="s">
        <v>2708</v>
      </c>
      <c r="Z130" s="14" t="s">
        <v>2709</v>
      </c>
      <c r="AA130" s="19" t="s">
        <v>2934</v>
      </c>
      <c r="AB130" s="14" t="s">
        <v>2719</v>
      </c>
      <c r="AC130" s="14" t="s">
        <v>2752</v>
      </c>
      <c r="AD130" s="16">
        <v>0</v>
      </c>
      <c r="AE130" s="14" t="s">
        <v>2782</v>
      </c>
      <c r="AF130" s="14" t="s">
        <v>2729</v>
      </c>
      <c r="AG130" s="16">
        <v>0</v>
      </c>
      <c r="AH130" s="17" t="s">
        <v>2841</v>
      </c>
      <c r="AI130" s="20" t="s">
        <v>2939</v>
      </c>
      <c r="AJ130" s="16">
        <v>1997</v>
      </c>
      <c r="AK130" s="14" t="s">
        <v>1827</v>
      </c>
      <c r="AL130" s="14" t="s">
        <v>1828</v>
      </c>
      <c r="AM130" s="38">
        <v>28.163689999999999</v>
      </c>
      <c r="AN130" s="39">
        <v>-82.740440000000007</v>
      </c>
    </row>
    <row r="131" spans="1:40" x14ac:dyDescent="0.45">
      <c r="A131" s="31">
        <v>27.692730555555556</v>
      </c>
      <c r="B131" s="32">
        <v>-82.678816666666677</v>
      </c>
      <c r="C131" s="13" t="s">
        <v>1067</v>
      </c>
      <c r="D131" s="13" t="s">
        <v>1068</v>
      </c>
      <c r="E131" s="14" t="s">
        <v>1069</v>
      </c>
      <c r="F131" s="13" t="s">
        <v>37</v>
      </c>
      <c r="G131" s="14" t="s">
        <v>31</v>
      </c>
      <c r="H131" s="15"/>
      <c r="I131" s="51"/>
      <c r="J131" s="54"/>
      <c r="K131" s="15"/>
      <c r="L131" s="16">
        <v>150214</v>
      </c>
      <c r="M131" s="19">
        <v>1</v>
      </c>
      <c r="N131" s="17" t="s">
        <v>1068</v>
      </c>
      <c r="O131" s="17" t="s">
        <v>2249</v>
      </c>
      <c r="P131" s="18" t="s">
        <v>3129</v>
      </c>
      <c r="Q131" s="13" t="s">
        <v>2470</v>
      </c>
      <c r="R131" s="14" t="s">
        <v>2518</v>
      </c>
      <c r="S131" s="18" t="s">
        <v>3317</v>
      </c>
      <c r="T131" s="14" t="s">
        <v>2665</v>
      </c>
      <c r="U131" s="19" t="s">
        <v>2945</v>
      </c>
      <c r="V131" s="13" t="s">
        <v>2700</v>
      </c>
      <c r="W131" s="18" t="s">
        <v>2959</v>
      </c>
      <c r="X131" s="20" t="s">
        <v>3655</v>
      </c>
      <c r="Y131" s="14" t="s">
        <v>2708</v>
      </c>
      <c r="Z131" s="14" t="s">
        <v>2709</v>
      </c>
      <c r="AA131" s="19" t="s">
        <v>2934</v>
      </c>
      <c r="AB131" s="14" t="s">
        <v>2719</v>
      </c>
      <c r="AC131" s="14" t="s">
        <v>2742</v>
      </c>
      <c r="AD131" s="16">
        <v>89.9</v>
      </c>
      <c r="AE131" s="14" t="s">
        <v>2738</v>
      </c>
      <c r="AF131" s="14" t="s">
        <v>2729</v>
      </c>
      <c r="AG131" s="16">
        <v>64.900000000000006</v>
      </c>
      <c r="AH131" s="17" t="s">
        <v>2829</v>
      </c>
      <c r="AI131" s="20" t="s">
        <v>2939</v>
      </c>
      <c r="AJ131" s="16">
        <v>1992</v>
      </c>
      <c r="AK131" s="14" t="s">
        <v>1962</v>
      </c>
      <c r="AL131" s="14" t="s">
        <v>1963</v>
      </c>
      <c r="AM131" s="38">
        <v>27.692740000000001</v>
      </c>
      <c r="AN131" s="39">
        <v>-82.678740000000005</v>
      </c>
    </row>
    <row r="132" spans="1:40" x14ac:dyDescent="0.45">
      <c r="A132" s="31">
        <v>27.661727777777777</v>
      </c>
      <c r="B132" s="32">
        <v>-82.677133333333344</v>
      </c>
      <c r="C132" s="13" t="s">
        <v>1071</v>
      </c>
      <c r="D132" s="13" t="s">
        <v>1072</v>
      </c>
      <c r="E132" s="14" t="s">
        <v>1069</v>
      </c>
      <c r="F132" s="13" t="s">
        <v>38</v>
      </c>
      <c r="G132" s="14" t="s">
        <v>31</v>
      </c>
      <c r="H132" s="15"/>
      <c r="I132" s="51"/>
      <c r="J132" s="54"/>
      <c r="K132" s="15"/>
      <c r="L132" s="16">
        <v>150211</v>
      </c>
      <c r="M132" s="19">
        <v>1</v>
      </c>
      <c r="N132" s="17" t="s">
        <v>1072</v>
      </c>
      <c r="O132" s="17" t="s">
        <v>2249</v>
      </c>
      <c r="P132" s="18" t="s">
        <v>3316</v>
      </c>
      <c r="Q132" s="13" t="s">
        <v>2470</v>
      </c>
      <c r="R132" s="14" t="s">
        <v>2518</v>
      </c>
      <c r="S132" s="18" t="s">
        <v>3315</v>
      </c>
      <c r="T132" s="14" t="s">
        <v>2665</v>
      </c>
      <c r="U132" s="19" t="s">
        <v>2945</v>
      </c>
      <c r="V132" s="13" t="s">
        <v>2700</v>
      </c>
      <c r="W132" s="18" t="s">
        <v>2959</v>
      </c>
      <c r="X132" s="20" t="s">
        <v>3636</v>
      </c>
      <c r="Y132" s="14" t="s">
        <v>2708</v>
      </c>
      <c r="Z132" s="14" t="s">
        <v>2709</v>
      </c>
      <c r="AA132" s="19" t="s">
        <v>2934</v>
      </c>
      <c r="AB132" s="14" t="s">
        <v>2719</v>
      </c>
      <c r="AC132" s="14" t="s">
        <v>2522</v>
      </c>
      <c r="AD132" s="16">
        <v>49.9</v>
      </c>
      <c r="AE132" s="14" t="s">
        <v>2767</v>
      </c>
      <c r="AF132" s="14" t="s">
        <v>2729</v>
      </c>
      <c r="AG132" s="16">
        <v>21.3</v>
      </c>
      <c r="AH132" s="17" t="s">
        <v>2829</v>
      </c>
      <c r="AI132" s="20" t="s">
        <v>2939</v>
      </c>
      <c r="AJ132" s="16">
        <v>1991</v>
      </c>
      <c r="AK132" s="14" t="s">
        <v>1965</v>
      </c>
      <c r="AL132" s="14" t="s">
        <v>1966</v>
      </c>
      <c r="AM132" s="38">
        <v>27.6617</v>
      </c>
      <c r="AN132" s="39">
        <v>-82.677130000000005</v>
      </c>
    </row>
    <row r="133" spans="1:40" x14ac:dyDescent="0.45">
      <c r="A133" s="31">
        <v>27.692730555555556</v>
      </c>
      <c r="B133" s="32">
        <v>-82.678961111111121</v>
      </c>
      <c r="C133" s="13" t="s">
        <v>1070</v>
      </c>
      <c r="D133" s="13" t="s">
        <v>1068</v>
      </c>
      <c r="E133" s="14" t="s">
        <v>1069</v>
      </c>
      <c r="F133" s="13" t="s">
        <v>37</v>
      </c>
      <c r="G133" s="14" t="s">
        <v>32</v>
      </c>
      <c r="H133" s="15"/>
      <c r="I133" s="51"/>
      <c r="J133" s="54"/>
      <c r="K133" s="15"/>
      <c r="L133" s="16">
        <v>150213</v>
      </c>
      <c r="M133" s="19">
        <v>1</v>
      </c>
      <c r="N133" s="17" t="s">
        <v>1068</v>
      </c>
      <c r="O133" s="17" t="s">
        <v>2249</v>
      </c>
      <c r="P133" s="18" t="s">
        <v>3130</v>
      </c>
      <c r="Q133" s="13" t="s">
        <v>2470</v>
      </c>
      <c r="R133" s="14" t="s">
        <v>2518</v>
      </c>
      <c r="S133" s="18" t="s">
        <v>3317</v>
      </c>
      <c r="T133" s="14" t="s">
        <v>2665</v>
      </c>
      <c r="U133" s="19" t="s">
        <v>2945</v>
      </c>
      <c r="V133" s="13" t="s">
        <v>2700</v>
      </c>
      <c r="W133" s="18" t="s">
        <v>2959</v>
      </c>
      <c r="X133" s="20" t="s">
        <v>3654</v>
      </c>
      <c r="Y133" s="14" t="s">
        <v>2708</v>
      </c>
      <c r="Z133" s="14" t="s">
        <v>2709</v>
      </c>
      <c r="AA133" s="19" t="s">
        <v>2709</v>
      </c>
      <c r="AB133" s="14" t="s">
        <v>2719</v>
      </c>
      <c r="AC133" s="14" t="s">
        <v>2742</v>
      </c>
      <c r="AD133" s="16">
        <v>89.9</v>
      </c>
      <c r="AE133" s="14" t="s">
        <v>2738</v>
      </c>
      <c r="AF133" s="14" t="s">
        <v>2729</v>
      </c>
      <c r="AG133" s="16">
        <v>64.900000000000006</v>
      </c>
      <c r="AH133" s="17" t="s">
        <v>2829</v>
      </c>
      <c r="AI133" s="20" t="s">
        <v>2939</v>
      </c>
      <c r="AJ133" s="16">
        <v>1994</v>
      </c>
      <c r="AK133" s="14" t="s">
        <v>1962</v>
      </c>
      <c r="AL133" s="14" t="s">
        <v>1964</v>
      </c>
      <c r="AM133" s="38">
        <v>27.69275</v>
      </c>
      <c r="AN133" s="39">
        <v>-82.678960000000004</v>
      </c>
    </row>
    <row r="134" spans="1:40" x14ac:dyDescent="0.45">
      <c r="A134" s="31">
        <v>27.661661111111108</v>
      </c>
      <c r="B134" s="32">
        <v>-82.677377777777778</v>
      </c>
      <c r="C134" s="13" t="s">
        <v>1073</v>
      </c>
      <c r="D134" s="13" t="s">
        <v>1072</v>
      </c>
      <c r="E134" s="14" t="s">
        <v>1069</v>
      </c>
      <c r="F134" s="13" t="s">
        <v>38</v>
      </c>
      <c r="G134" s="14" t="s">
        <v>32</v>
      </c>
      <c r="H134" s="15"/>
      <c r="I134" s="51"/>
      <c r="J134" s="54"/>
      <c r="K134" s="15"/>
      <c r="L134" s="16">
        <v>150038</v>
      </c>
      <c r="M134" s="19">
        <v>1</v>
      </c>
      <c r="N134" s="17" t="s">
        <v>1072</v>
      </c>
      <c r="O134" s="17" t="s">
        <v>2249</v>
      </c>
      <c r="P134" s="18" t="s">
        <v>3290</v>
      </c>
      <c r="Q134" s="13" t="s">
        <v>2470</v>
      </c>
      <c r="R134" s="14" t="s">
        <v>2518</v>
      </c>
      <c r="S134" s="18" t="s">
        <v>3289</v>
      </c>
      <c r="T134" s="14" t="s">
        <v>2665</v>
      </c>
      <c r="U134" s="19" t="s">
        <v>2945</v>
      </c>
      <c r="V134" s="13" t="s">
        <v>2700</v>
      </c>
      <c r="W134" s="18" t="s">
        <v>2959</v>
      </c>
      <c r="X134" s="20" t="s">
        <v>3636</v>
      </c>
      <c r="Y134" s="14" t="s">
        <v>2708</v>
      </c>
      <c r="Z134" s="14" t="s">
        <v>2709</v>
      </c>
      <c r="AA134" s="19" t="s">
        <v>2709</v>
      </c>
      <c r="AB134" s="14" t="s">
        <v>2719</v>
      </c>
      <c r="AC134" s="14" t="s">
        <v>2522</v>
      </c>
      <c r="AD134" s="16">
        <v>56.4</v>
      </c>
      <c r="AE134" s="14" t="s">
        <v>2767</v>
      </c>
      <c r="AF134" s="14" t="s">
        <v>2729</v>
      </c>
      <c r="AG134" s="16">
        <v>18.7</v>
      </c>
      <c r="AH134" s="17" t="s">
        <v>2829</v>
      </c>
      <c r="AI134" s="20" t="s">
        <v>2939</v>
      </c>
      <c r="AJ134" s="16">
        <v>1968</v>
      </c>
      <c r="AK134" s="14" t="s">
        <v>1967</v>
      </c>
      <c r="AL134" s="14" t="s">
        <v>1968</v>
      </c>
      <c r="AM134" s="38">
        <v>27.661639999999998</v>
      </c>
      <c r="AN134" s="39">
        <v>-82.677359999999993</v>
      </c>
    </row>
    <row r="135" spans="1:40" x14ac:dyDescent="0.45">
      <c r="A135" s="31">
        <v>30.099238888888888</v>
      </c>
      <c r="B135" s="32">
        <v>-83.171750000000003</v>
      </c>
      <c r="C135" s="13" t="s">
        <v>563</v>
      </c>
      <c r="D135" s="13" t="s">
        <v>564</v>
      </c>
      <c r="E135" s="14" t="s">
        <v>565</v>
      </c>
      <c r="F135" s="13" t="s">
        <v>33</v>
      </c>
      <c r="G135" s="14" t="s">
        <v>33</v>
      </c>
      <c r="H135" s="15"/>
      <c r="I135" s="51"/>
      <c r="J135" s="54"/>
      <c r="K135" s="15"/>
      <c r="L135" s="16">
        <v>330009</v>
      </c>
      <c r="M135" s="19">
        <v>1</v>
      </c>
      <c r="N135" s="17" t="s">
        <v>564</v>
      </c>
      <c r="O135" s="17" t="s">
        <v>2173</v>
      </c>
      <c r="P135" s="18" t="s">
        <v>3428</v>
      </c>
      <c r="Q135" s="13" t="s">
        <v>2341</v>
      </c>
      <c r="R135" s="14" t="s">
        <v>2603</v>
      </c>
      <c r="S135" s="18" t="s">
        <v>3426</v>
      </c>
      <c r="T135" s="14" t="s">
        <v>2665</v>
      </c>
      <c r="U135" s="19" t="s">
        <v>2945</v>
      </c>
      <c r="V135" s="13" t="s">
        <v>2690</v>
      </c>
      <c r="W135" s="18" t="s">
        <v>2965</v>
      </c>
      <c r="X135" s="20" t="s">
        <v>3742</v>
      </c>
      <c r="Y135" s="14" t="s">
        <v>2708</v>
      </c>
      <c r="Z135" s="14" t="s">
        <v>2709</v>
      </c>
      <c r="AA135" s="19" t="s">
        <v>2709</v>
      </c>
      <c r="AB135" s="14" t="s">
        <v>2719</v>
      </c>
      <c r="AC135" s="14" t="s">
        <v>2796</v>
      </c>
      <c r="AD135" s="16">
        <v>1</v>
      </c>
      <c r="AE135" s="14" t="s">
        <v>2748</v>
      </c>
      <c r="AF135" s="14" t="s">
        <v>2729</v>
      </c>
      <c r="AG135" s="16">
        <v>0.9</v>
      </c>
      <c r="AH135" s="17" t="s">
        <v>2826</v>
      </c>
      <c r="AI135" s="20" t="s">
        <v>2939</v>
      </c>
      <c r="AJ135" s="16">
        <v>1947</v>
      </c>
      <c r="AK135" s="14" t="s">
        <v>1611</v>
      </c>
      <c r="AL135" s="14" t="s">
        <v>1612</v>
      </c>
      <c r="AM135" s="38">
        <v>30.099240000000002</v>
      </c>
      <c r="AN135" s="39">
        <v>-83.171750000000003</v>
      </c>
    </row>
    <row r="136" spans="1:40" x14ac:dyDescent="0.45">
      <c r="A136" s="31">
        <v>29.668202777777779</v>
      </c>
      <c r="B136" s="32">
        <v>-83.378252777777774</v>
      </c>
      <c r="C136" s="13" t="s">
        <v>334</v>
      </c>
      <c r="D136" s="13" t="s">
        <v>335</v>
      </c>
      <c r="E136" s="14" t="s">
        <v>336</v>
      </c>
      <c r="F136" s="13" t="s">
        <v>33</v>
      </c>
      <c r="G136" s="14" t="s">
        <v>33</v>
      </c>
      <c r="H136" s="15"/>
      <c r="I136" s="51"/>
      <c r="J136" s="54"/>
      <c r="K136" s="15"/>
      <c r="L136" s="16">
        <v>380087</v>
      </c>
      <c r="M136" s="19">
        <v>1</v>
      </c>
      <c r="N136" s="17" t="s">
        <v>335</v>
      </c>
      <c r="O136" s="17" t="s">
        <v>2138</v>
      </c>
      <c r="P136" s="18" t="s">
        <v>3434</v>
      </c>
      <c r="Q136" s="13" t="s">
        <v>2342</v>
      </c>
      <c r="R136" s="14" t="s">
        <v>2525</v>
      </c>
      <c r="S136" s="18" t="s">
        <v>3433</v>
      </c>
      <c r="T136" s="14" t="s">
        <v>2665</v>
      </c>
      <c r="U136" s="19" t="s">
        <v>2945</v>
      </c>
      <c r="V136" s="13" t="s">
        <v>2676</v>
      </c>
      <c r="W136" s="18" t="s">
        <v>2968</v>
      </c>
      <c r="X136" s="20" t="s">
        <v>3747</v>
      </c>
      <c r="Y136" s="14" t="s">
        <v>2708</v>
      </c>
      <c r="Z136" s="14" t="s">
        <v>2709</v>
      </c>
      <c r="AA136" s="19" t="s">
        <v>2709</v>
      </c>
      <c r="AB136" s="14" t="s">
        <v>2719</v>
      </c>
      <c r="AC136" s="14" t="s">
        <v>2724</v>
      </c>
      <c r="AD136" s="16">
        <v>44.9</v>
      </c>
      <c r="AE136" s="14" t="s">
        <v>2746</v>
      </c>
      <c r="AF136" s="14"/>
      <c r="AG136" s="16">
        <v>24.9</v>
      </c>
      <c r="AH136" s="17" t="s">
        <v>2863</v>
      </c>
      <c r="AI136" s="20" t="s">
        <v>2940</v>
      </c>
      <c r="AJ136" s="16">
        <v>1982</v>
      </c>
      <c r="AK136" s="14" t="s">
        <v>1433</v>
      </c>
      <c r="AL136" s="14" t="s">
        <v>1434</v>
      </c>
      <c r="AM136" s="38">
        <v>29.667919999999999</v>
      </c>
      <c r="AN136" s="39">
        <v>-83.378330000000005</v>
      </c>
    </row>
    <row r="137" spans="1:40" x14ac:dyDescent="0.45">
      <c r="A137" s="31">
        <v>28.159524999999999</v>
      </c>
      <c r="B137" s="32">
        <v>-82.747527777777776</v>
      </c>
      <c r="C137" s="13" t="s">
        <v>882</v>
      </c>
      <c r="D137" s="13" t="s">
        <v>883</v>
      </c>
      <c r="E137" s="14" t="s">
        <v>884</v>
      </c>
      <c r="F137" s="13" t="s">
        <v>33</v>
      </c>
      <c r="G137" s="14" t="s">
        <v>33</v>
      </c>
      <c r="H137" s="15"/>
      <c r="I137" s="51"/>
      <c r="J137" s="54"/>
      <c r="K137" s="15"/>
      <c r="L137" s="16"/>
      <c r="M137" s="19">
        <v>0</v>
      </c>
      <c r="N137" s="17" t="s">
        <v>883</v>
      </c>
      <c r="O137" s="17" t="s">
        <v>2215</v>
      </c>
      <c r="P137" s="18" t="s">
        <v>33</v>
      </c>
      <c r="Q137" s="13" t="s">
        <v>2436</v>
      </c>
      <c r="R137" s="14" t="s">
        <v>2540</v>
      </c>
      <c r="S137" s="18" t="s">
        <v>33</v>
      </c>
      <c r="T137" s="14" t="s">
        <v>2665</v>
      </c>
      <c r="U137" s="19" t="s">
        <v>33</v>
      </c>
      <c r="V137" s="13" t="s">
        <v>2700</v>
      </c>
      <c r="W137" s="18" t="s">
        <v>33</v>
      </c>
      <c r="X137" s="20" t="s">
        <v>33</v>
      </c>
      <c r="Y137" s="14" t="s">
        <v>2708</v>
      </c>
      <c r="Z137" s="14" t="s">
        <v>2715</v>
      </c>
      <c r="AA137" s="19" t="s">
        <v>33</v>
      </c>
      <c r="AB137" s="14" t="s">
        <v>2719</v>
      </c>
      <c r="AC137" s="14" t="s">
        <v>2744</v>
      </c>
      <c r="AD137" s="16" t="s">
        <v>33</v>
      </c>
      <c r="AE137" s="14" t="s">
        <v>2782</v>
      </c>
      <c r="AF137" s="14" t="s">
        <v>2743</v>
      </c>
      <c r="AG137" s="16" t="s">
        <v>33</v>
      </c>
      <c r="AH137" s="17" t="s">
        <v>2910</v>
      </c>
      <c r="AI137" s="20" t="s">
        <v>33</v>
      </c>
      <c r="AJ137" s="16" t="s">
        <v>33</v>
      </c>
      <c r="AK137" s="14" t="s">
        <v>1825</v>
      </c>
      <c r="AL137" s="14" t="s">
        <v>1826</v>
      </c>
      <c r="AM137" s="38" t="s">
        <v>33</v>
      </c>
      <c r="AN137" s="39" t="s">
        <v>33</v>
      </c>
    </row>
    <row r="138" spans="1:40" x14ac:dyDescent="0.45">
      <c r="A138" s="31">
        <v>28.26936111111111</v>
      </c>
      <c r="B138" s="32">
        <v>-82.725774999999999</v>
      </c>
      <c r="C138" s="13" t="s">
        <v>856</v>
      </c>
      <c r="D138" s="13" t="s">
        <v>857</v>
      </c>
      <c r="E138" s="14" t="s">
        <v>858</v>
      </c>
      <c r="F138" s="13" t="s">
        <v>45</v>
      </c>
      <c r="G138" s="14" t="s">
        <v>33</v>
      </c>
      <c r="H138" s="15"/>
      <c r="I138" s="51"/>
      <c r="J138" s="54"/>
      <c r="K138" s="15"/>
      <c r="L138" s="16">
        <v>140005</v>
      </c>
      <c r="M138" s="19">
        <v>1</v>
      </c>
      <c r="N138" s="17" t="s">
        <v>857</v>
      </c>
      <c r="O138" s="17" t="s">
        <v>857</v>
      </c>
      <c r="P138" s="18" t="s">
        <v>3272</v>
      </c>
      <c r="Q138" s="13" t="s">
        <v>2432</v>
      </c>
      <c r="R138" s="14" t="s">
        <v>2533</v>
      </c>
      <c r="S138" s="18" t="s">
        <v>3271</v>
      </c>
      <c r="T138" s="14" t="s">
        <v>2665</v>
      </c>
      <c r="U138" s="19" t="s">
        <v>2945</v>
      </c>
      <c r="V138" s="13" t="s">
        <v>2699</v>
      </c>
      <c r="W138" s="18" t="s">
        <v>2958</v>
      </c>
      <c r="X138" s="20" t="s">
        <v>3627</v>
      </c>
      <c r="Y138" s="14" t="s">
        <v>2708</v>
      </c>
      <c r="Z138" s="14" t="s">
        <v>2709</v>
      </c>
      <c r="AA138" s="19" t="s">
        <v>2934</v>
      </c>
      <c r="AB138" s="14" t="s">
        <v>2719</v>
      </c>
      <c r="AC138" s="14" t="s">
        <v>2522</v>
      </c>
      <c r="AD138" s="16">
        <v>47.6</v>
      </c>
      <c r="AE138" s="14" t="s">
        <v>2779</v>
      </c>
      <c r="AF138" s="14"/>
      <c r="AG138" s="16">
        <v>11.8</v>
      </c>
      <c r="AH138" s="17" t="s">
        <v>2841</v>
      </c>
      <c r="AI138" s="20" t="s">
        <v>2939</v>
      </c>
      <c r="AJ138" s="16">
        <v>1970</v>
      </c>
      <c r="AK138" s="14" t="s">
        <v>1809</v>
      </c>
      <c r="AL138" s="14" t="s">
        <v>1810</v>
      </c>
      <c r="AM138" s="38">
        <v>28.269359999999999</v>
      </c>
      <c r="AN138" s="39">
        <v>-82.725719999999995</v>
      </c>
    </row>
    <row r="139" spans="1:40" x14ac:dyDescent="0.45">
      <c r="A139" s="31">
        <v>26.670341666666669</v>
      </c>
      <c r="B139" s="32">
        <v>-81.731927777777784</v>
      </c>
      <c r="C139" s="13" t="s">
        <v>669</v>
      </c>
      <c r="D139" s="13" t="s">
        <v>670</v>
      </c>
      <c r="E139" s="14" t="s">
        <v>671</v>
      </c>
      <c r="F139" s="13" t="s">
        <v>33</v>
      </c>
      <c r="G139" s="14" t="s">
        <v>33</v>
      </c>
      <c r="H139" s="15"/>
      <c r="I139" s="51"/>
      <c r="J139" s="54"/>
      <c r="K139" s="15"/>
      <c r="L139" s="16">
        <v>124025</v>
      </c>
      <c r="M139" s="19">
        <v>0</v>
      </c>
      <c r="N139" s="17" t="s">
        <v>670</v>
      </c>
      <c r="O139" s="17" t="s">
        <v>670</v>
      </c>
      <c r="P139" s="18" t="s">
        <v>3218</v>
      </c>
      <c r="Q139" s="13" t="s">
        <v>2395</v>
      </c>
      <c r="R139" s="14" t="s">
        <v>2526</v>
      </c>
      <c r="S139" s="18" t="s">
        <v>3208</v>
      </c>
      <c r="T139" s="14" t="s">
        <v>2665</v>
      </c>
      <c r="U139" s="19" t="s">
        <v>2945</v>
      </c>
      <c r="V139" s="13" t="s">
        <v>2691</v>
      </c>
      <c r="W139" s="18" t="s">
        <v>2956</v>
      </c>
      <c r="X139" s="20" t="s">
        <v>3588</v>
      </c>
      <c r="Y139" s="14" t="s">
        <v>2708</v>
      </c>
      <c r="Z139" s="14" t="s">
        <v>2709</v>
      </c>
      <c r="AA139" s="19" t="s">
        <v>2709</v>
      </c>
      <c r="AB139" s="14" t="s">
        <v>2719</v>
      </c>
      <c r="AC139" s="14" t="s">
        <v>2798</v>
      </c>
      <c r="AD139" s="16">
        <v>0</v>
      </c>
      <c r="AE139" s="14" t="s">
        <v>2758</v>
      </c>
      <c r="AF139" s="14" t="s">
        <v>2726</v>
      </c>
      <c r="AG139" s="16">
        <v>0</v>
      </c>
      <c r="AH139" s="17" t="s">
        <v>2829</v>
      </c>
      <c r="AI139" s="20" t="s">
        <v>2940</v>
      </c>
      <c r="AJ139" s="16">
        <v>1955</v>
      </c>
      <c r="AK139" s="14" t="s">
        <v>1681</v>
      </c>
      <c r="AL139" s="14" t="s">
        <v>1682</v>
      </c>
      <c r="AM139" s="38">
        <v>26.670339999999999</v>
      </c>
      <c r="AN139" s="39">
        <v>-81.731909999999999</v>
      </c>
    </row>
    <row r="140" spans="1:40" x14ac:dyDescent="0.45">
      <c r="A140" s="31">
        <v>27.721213888888887</v>
      </c>
      <c r="B140" s="32">
        <v>-82.734088888888891</v>
      </c>
      <c r="C140" s="13" t="s">
        <v>899</v>
      </c>
      <c r="D140" s="13" t="s">
        <v>900</v>
      </c>
      <c r="E140" s="14" t="s">
        <v>901</v>
      </c>
      <c r="F140" s="13" t="s">
        <v>33</v>
      </c>
      <c r="G140" s="14" t="s">
        <v>33</v>
      </c>
      <c r="H140" s="15"/>
      <c r="I140" s="51"/>
      <c r="J140" s="54"/>
      <c r="K140" s="15"/>
      <c r="L140" s="16">
        <v>157503</v>
      </c>
      <c r="M140" s="19">
        <v>0</v>
      </c>
      <c r="N140" s="17" t="s">
        <v>900</v>
      </c>
      <c r="O140" s="17" t="s">
        <v>2217</v>
      </c>
      <c r="P140" s="18" t="s">
        <v>3373</v>
      </c>
      <c r="Q140" s="13" t="s">
        <v>2440</v>
      </c>
      <c r="R140" s="14" t="s">
        <v>2518</v>
      </c>
      <c r="S140" s="18" t="s">
        <v>3294</v>
      </c>
      <c r="T140" s="14" t="s">
        <v>2665</v>
      </c>
      <c r="U140" s="19" t="s">
        <v>2945</v>
      </c>
      <c r="V140" s="13" t="s">
        <v>2700</v>
      </c>
      <c r="W140" s="18" t="s">
        <v>2959</v>
      </c>
      <c r="X140" s="20" t="s">
        <v>3691</v>
      </c>
      <c r="Y140" s="14" t="s">
        <v>2708</v>
      </c>
      <c r="Z140" s="14" t="s">
        <v>2709</v>
      </c>
      <c r="AA140" s="19" t="s">
        <v>2934</v>
      </c>
      <c r="AB140" s="14" t="s">
        <v>2719</v>
      </c>
      <c r="AC140" s="14" t="s">
        <v>2754</v>
      </c>
      <c r="AD140" s="16">
        <v>0</v>
      </c>
      <c r="AE140" s="14" t="s">
        <v>2814</v>
      </c>
      <c r="AF140" s="14" t="s">
        <v>1248</v>
      </c>
      <c r="AG140" s="16">
        <v>0</v>
      </c>
      <c r="AH140" s="17" t="s">
        <v>2913</v>
      </c>
      <c r="AI140" s="20" t="s">
        <v>2941</v>
      </c>
      <c r="AJ140" s="16">
        <v>1990</v>
      </c>
      <c r="AK140" s="14" t="s">
        <v>1837</v>
      </c>
      <c r="AL140" s="14" t="s">
        <v>1838</v>
      </c>
      <c r="AM140" s="38">
        <v>27.72119</v>
      </c>
      <c r="AN140" s="39">
        <v>-82.734080000000006</v>
      </c>
    </row>
    <row r="141" spans="1:40" x14ac:dyDescent="0.45">
      <c r="A141" s="31">
        <v>27.354869444444446</v>
      </c>
      <c r="B141" s="32">
        <v>-82.547355555555555</v>
      </c>
      <c r="C141" s="13" t="s">
        <v>1228</v>
      </c>
      <c r="D141" s="13" t="s">
        <v>546</v>
      </c>
      <c r="E141" s="14" t="s">
        <v>1229</v>
      </c>
      <c r="F141" s="13" t="s">
        <v>33</v>
      </c>
      <c r="G141" s="14" t="s">
        <v>33</v>
      </c>
      <c r="H141" s="15"/>
      <c r="I141" s="51"/>
      <c r="J141" s="54"/>
      <c r="K141" s="15"/>
      <c r="L141" s="16">
        <v>170920</v>
      </c>
      <c r="M141" s="19">
        <v>0</v>
      </c>
      <c r="N141" s="17" t="s">
        <v>546</v>
      </c>
      <c r="O141" s="17" t="s">
        <v>546</v>
      </c>
      <c r="P141" s="18" t="s">
        <v>2947</v>
      </c>
      <c r="Q141" s="13" t="s">
        <v>2507</v>
      </c>
      <c r="R141" s="14" t="s">
        <v>2523</v>
      </c>
      <c r="S141" s="18" t="s">
        <v>3411</v>
      </c>
      <c r="T141" s="14" t="s">
        <v>2665</v>
      </c>
      <c r="U141" s="19" t="s">
        <v>2945</v>
      </c>
      <c r="V141" s="13" t="s">
        <v>2704</v>
      </c>
      <c r="W141" s="18" t="s">
        <v>2961</v>
      </c>
      <c r="X141" s="20" t="s">
        <v>3728</v>
      </c>
      <c r="Y141" s="14" t="s">
        <v>2708</v>
      </c>
      <c r="Z141" s="14" t="s">
        <v>2709</v>
      </c>
      <c r="AA141" s="19" t="s">
        <v>2934</v>
      </c>
      <c r="AB141" s="14" t="s">
        <v>2719</v>
      </c>
      <c r="AC141" s="14" t="s">
        <v>2757</v>
      </c>
      <c r="AD141" s="16">
        <v>0</v>
      </c>
      <c r="AE141" s="14" t="s">
        <v>2808</v>
      </c>
      <c r="AF141" s="14" t="s">
        <v>2734</v>
      </c>
      <c r="AG141" s="16">
        <v>0</v>
      </c>
      <c r="AH141" s="17" t="s">
        <v>2829</v>
      </c>
      <c r="AI141" s="20" t="s">
        <v>2939</v>
      </c>
      <c r="AJ141" s="16">
        <v>1923</v>
      </c>
      <c r="AK141" s="14" t="s">
        <v>2089</v>
      </c>
      <c r="AL141" s="14" t="s">
        <v>2090</v>
      </c>
      <c r="AM141" s="38">
        <v>27.354859999999999</v>
      </c>
      <c r="AN141" s="39">
        <v>-82.547389999999993</v>
      </c>
    </row>
    <row r="142" spans="1:40" x14ac:dyDescent="0.45">
      <c r="A142" s="31">
        <v>28.518972222222221</v>
      </c>
      <c r="B142" s="32">
        <v>-82.209597222222229</v>
      </c>
      <c r="C142" s="13" t="s">
        <v>369</v>
      </c>
      <c r="D142" s="13" t="s">
        <v>370</v>
      </c>
      <c r="E142" s="14" t="s">
        <v>371</v>
      </c>
      <c r="F142" s="13" t="s">
        <v>33</v>
      </c>
      <c r="G142" s="14" t="s">
        <v>34</v>
      </c>
      <c r="H142" s="15"/>
      <c r="I142" s="51"/>
      <c r="J142" s="54"/>
      <c r="K142" s="15"/>
      <c r="L142" s="16">
        <v>80064</v>
      </c>
      <c r="M142" s="19">
        <v>0</v>
      </c>
      <c r="N142" s="17" t="s">
        <v>370</v>
      </c>
      <c r="O142" s="17" t="s">
        <v>370</v>
      </c>
      <c r="P142" s="18" t="s">
        <v>3106</v>
      </c>
      <c r="Q142" s="13" t="s">
        <v>2313</v>
      </c>
      <c r="R142" s="14" t="s">
        <v>2582</v>
      </c>
      <c r="S142" s="18" t="s">
        <v>3022</v>
      </c>
      <c r="T142" s="14" t="s">
        <v>2665</v>
      </c>
      <c r="U142" s="19" t="s">
        <v>2945</v>
      </c>
      <c r="V142" s="13" t="s">
        <v>2681</v>
      </c>
      <c r="W142" s="18" t="s">
        <v>2953</v>
      </c>
      <c r="X142" s="20" t="s">
        <v>3506</v>
      </c>
      <c r="Y142" s="14" t="s">
        <v>2708</v>
      </c>
      <c r="Z142" s="14" t="s">
        <v>2709</v>
      </c>
      <c r="AA142" s="19" t="s">
        <v>2709</v>
      </c>
      <c r="AB142" s="14" t="s">
        <v>2719</v>
      </c>
      <c r="AC142" s="14" t="s">
        <v>2764</v>
      </c>
      <c r="AD142" s="16">
        <v>0</v>
      </c>
      <c r="AE142" s="14" t="s">
        <v>2760</v>
      </c>
      <c r="AF142" s="14" t="s">
        <v>2760</v>
      </c>
      <c r="AG142" s="16">
        <v>0</v>
      </c>
      <c r="AH142" s="17" t="s">
        <v>2841</v>
      </c>
      <c r="AI142" s="20" t="s">
        <v>2939</v>
      </c>
      <c r="AJ142" s="16">
        <v>1998</v>
      </c>
      <c r="AK142" s="14" t="s">
        <v>1459</v>
      </c>
      <c r="AL142" s="14" t="s">
        <v>1460</v>
      </c>
      <c r="AM142" s="38">
        <v>28.518969999999999</v>
      </c>
      <c r="AN142" s="39">
        <v>-82.20966</v>
      </c>
    </row>
    <row r="143" spans="1:40" x14ac:dyDescent="0.45">
      <c r="A143" s="31">
        <v>28.51916111111111</v>
      </c>
      <c r="B143" s="32">
        <v>-82.209555555555553</v>
      </c>
      <c r="C143" s="13" t="s">
        <v>372</v>
      </c>
      <c r="D143" s="13" t="s">
        <v>370</v>
      </c>
      <c r="E143" s="14" t="s">
        <v>371</v>
      </c>
      <c r="F143" s="13" t="s">
        <v>33</v>
      </c>
      <c r="G143" s="14" t="s">
        <v>35</v>
      </c>
      <c r="H143" s="15"/>
      <c r="I143" s="51"/>
      <c r="J143" s="54"/>
      <c r="K143" s="15"/>
      <c r="L143" s="16">
        <v>80011</v>
      </c>
      <c r="M143" s="19">
        <v>0</v>
      </c>
      <c r="N143" s="17" t="s">
        <v>370</v>
      </c>
      <c r="O143" s="17" t="s">
        <v>370</v>
      </c>
      <c r="P143" s="18" t="s">
        <v>3099</v>
      </c>
      <c r="Q143" s="13" t="s">
        <v>2313</v>
      </c>
      <c r="R143" s="14" t="s">
        <v>2582</v>
      </c>
      <c r="S143" s="18" t="s">
        <v>3022</v>
      </c>
      <c r="T143" s="14" t="s">
        <v>2665</v>
      </c>
      <c r="U143" s="19" t="s">
        <v>2945</v>
      </c>
      <c r="V143" s="13" t="s">
        <v>2681</v>
      </c>
      <c r="W143" s="18" t="s">
        <v>2953</v>
      </c>
      <c r="X143" s="20" t="s">
        <v>3506</v>
      </c>
      <c r="Y143" s="14" t="s">
        <v>2708</v>
      </c>
      <c r="Z143" s="14" t="s">
        <v>2709</v>
      </c>
      <c r="AA143" s="19" t="s">
        <v>2709</v>
      </c>
      <c r="AB143" s="14" t="s">
        <v>2719</v>
      </c>
      <c r="AC143" s="14" t="s">
        <v>2764</v>
      </c>
      <c r="AD143" s="16">
        <v>0</v>
      </c>
      <c r="AE143" s="14" t="s">
        <v>2760</v>
      </c>
      <c r="AF143" s="14" t="s">
        <v>2760</v>
      </c>
      <c r="AG143" s="16">
        <v>0</v>
      </c>
      <c r="AH143" s="17" t="s">
        <v>2841</v>
      </c>
      <c r="AI143" s="20" t="s">
        <v>2939</v>
      </c>
      <c r="AJ143" s="16">
        <v>1972</v>
      </c>
      <c r="AK143" s="14" t="s">
        <v>1461</v>
      </c>
      <c r="AL143" s="14" t="s">
        <v>1462</v>
      </c>
      <c r="AM143" s="38">
        <v>28.519189999999998</v>
      </c>
      <c r="AN143" s="39">
        <v>-82.209649999999996</v>
      </c>
    </row>
    <row r="144" spans="1:40" x14ac:dyDescent="0.45">
      <c r="A144" s="31" t="e">
        <v>#VALUE!</v>
      </c>
      <c r="B144" s="32" t="e">
        <v>#VALUE!</v>
      </c>
      <c r="C144" s="13" t="s">
        <v>566</v>
      </c>
      <c r="D144" s="13" t="s">
        <v>46</v>
      </c>
      <c r="E144" s="14" t="s">
        <v>567</v>
      </c>
      <c r="F144" s="13" t="s">
        <v>33</v>
      </c>
      <c r="G144" s="14" t="s">
        <v>33</v>
      </c>
      <c r="H144" s="15" t="s">
        <v>568</v>
      </c>
      <c r="I144" s="51"/>
      <c r="J144" s="54"/>
      <c r="K144" s="15"/>
      <c r="L144" s="16"/>
      <c r="M144" s="19" t="s">
        <v>1250</v>
      </c>
      <c r="N144" s="17" t="s">
        <v>46</v>
      </c>
      <c r="O144" s="17" t="s">
        <v>46</v>
      </c>
      <c r="P144" s="18" t="s">
        <v>33</v>
      </c>
      <c r="Q144" s="13" t="s">
        <v>2341</v>
      </c>
      <c r="R144" s="14" t="s">
        <v>2604</v>
      </c>
      <c r="S144" s="18" t="s">
        <v>33</v>
      </c>
      <c r="T144" s="14" t="s">
        <v>2665</v>
      </c>
      <c r="U144" s="19" t="s">
        <v>33</v>
      </c>
      <c r="V144" s="13" t="s">
        <v>2690</v>
      </c>
      <c r="W144" s="18" t="s">
        <v>33</v>
      </c>
      <c r="X144" s="20" t="s">
        <v>33</v>
      </c>
      <c r="Y144" s="14" t="s">
        <v>2708</v>
      </c>
      <c r="Z144" s="14" t="s">
        <v>2711</v>
      </c>
      <c r="AA144" s="19" t="s">
        <v>33</v>
      </c>
      <c r="AB144" s="14" t="s">
        <v>2719</v>
      </c>
      <c r="AC144" s="14" t="s">
        <v>2720</v>
      </c>
      <c r="AD144" s="16" t="s">
        <v>33</v>
      </c>
      <c r="AE144" s="14"/>
      <c r="AF144" s="14" t="s">
        <v>2745</v>
      </c>
      <c r="AG144" s="16" t="s">
        <v>33</v>
      </c>
      <c r="AH144" s="17" t="s">
        <v>2882</v>
      </c>
      <c r="AI144" s="20" t="s">
        <v>33</v>
      </c>
      <c r="AJ144" s="16" t="s">
        <v>33</v>
      </c>
      <c r="AK144" s="14"/>
      <c r="AL144" s="14"/>
      <c r="AM144" s="38" t="s">
        <v>33</v>
      </c>
      <c r="AN144" s="39" t="s">
        <v>33</v>
      </c>
    </row>
    <row r="145" spans="1:40" x14ac:dyDescent="0.45">
      <c r="A145" s="31">
        <v>27.978919444444443</v>
      </c>
      <c r="B145" s="32">
        <v>-82.783638888888888</v>
      </c>
      <c r="C145" s="13" t="s">
        <v>1058</v>
      </c>
      <c r="D145" s="13" t="s">
        <v>1059</v>
      </c>
      <c r="E145" s="14" t="s">
        <v>1060</v>
      </c>
      <c r="F145" s="13" t="s">
        <v>33</v>
      </c>
      <c r="G145" s="14" t="s">
        <v>33</v>
      </c>
      <c r="H145" s="15"/>
      <c r="I145" s="51"/>
      <c r="J145" s="54"/>
      <c r="K145" s="15"/>
      <c r="L145" s="16">
        <v>154199</v>
      </c>
      <c r="M145" s="19">
        <v>0</v>
      </c>
      <c r="N145" s="17" t="s">
        <v>1059</v>
      </c>
      <c r="O145" s="17" t="s">
        <v>2248</v>
      </c>
      <c r="P145" s="18" t="s">
        <v>3337</v>
      </c>
      <c r="Q145" s="13" t="s">
        <v>2467</v>
      </c>
      <c r="R145" s="14" t="s">
        <v>2544</v>
      </c>
      <c r="S145" s="18" t="s">
        <v>3336</v>
      </c>
      <c r="T145" s="14" t="s">
        <v>2665</v>
      </c>
      <c r="U145" s="19" t="s">
        <v>2945</v>
      </c>
      <c r="V145" s="13" t="s">
        <v>2700</v>
      </c>
      <c r="W145" s="18" t="s">
        <v>2959</v>
      </c>
      <c r="X145" s="20" t="s">
        <v>3670</v>
      </c>
      <c r="Y145" s="14" t="s">
        <v>2708</v>
      </c>
      <c r="Z145" s="14" t="s">
        <v>2709</v>
      </c>
      <c r="AA145" s="19" t="s">
        <v>2934</v>
      </c>
      <c r="AB145" s="14" t="s">
        <v>2719</v>
      </c>
      <c r="AC145" s="14" t="s">
        <v>2743</v>
      </c>
      <c r="AD145" s="16">
        <v>0</v>
      </c>
      <c r="AE145" s="14" t="s">
        <v>2774</v>
      </c>
      <c r="AF145" s="14" t="s">
        <v>1248</v>
      </c>
      <c r="AG145" s="16">
        <v>0</v>
      </c>
      <c r="AH145" s="17" t="s">
        <v>2916</v>
      </c>
      <c r="AI145" s="20" t="s">
        <v>2940</v>
      </c>
      <c r="AJ145" s="16">
        <v>1995</v>
      </c>
      <c r="AK145" s="14" t="s">
        <v>1958</v>
      </c>
      <c r="AL145" s="14" t="s">
        <v>1959</v>
      </c>
      <c r="AM145" s="38">
        <v>27.978919999999999</v>
      </c>
      <c r="AN145" s="39">
        <v>-82.783640000000005</v>
      </c>
    </row>
    <row r="146" spans="1:40" x14ac:dyDescent="0.45">
      <c r="A146" s="31">
        <v>27.493322222222222</v>
      </c>
      <c r="B146" s="32">
        <v>-82.579247222222222</v>
      </c>
      <c r="C146" s="13" t="s">
        <v>821</v>
      </c>
      <c r="D146" s="13" t="s">
        <v>822</v>
      </c>
      <c r="E146" s="14" t="s">
        <v>823</v>
      </c>
      <c r="F146" s="13" t="s">
        <v>33</v>
      </c>
      <c r="G146" s="14" t="s">
        <v>33</v>
      </c>
      <c r="H146" s="15"/>
      <c r="I146" s="51"/>
      <c r="J146" s="54"/>
      <c r="K146" s="15"/>
      <c r="L146" s="16">
        <v>135250</v>
      </c>
      <c r="M146" s="19">
        <v>0</v>
      </c>
      <c r="N146" s="17" t="s">
        <v>822</v>
      </c>
      <c r="O146" s="17" t="s">
        <v>822</v>
      </c>
      <c r="P146" s="18" t="s">
        <v>3268</v>
      </c>
      <c r="Q146" s="13" t="s">
        <v>2425</v>
      </c>
      <c r="R146" s="14" t="s">
        <v>2517</v>
      </c>
      <c r="S146" s="18" t="s">
        <v>3243</v>
      </c>
      <c r="T146" s="14" t="s">
        <v>2665</v>
      </c>
      <c r="U146" s="19" t="s">
        <v>2945</v>
      </c>
      <c r="V146" s="13" t="s">
        <v>2694</v>
      </c>
      <c r="W146" s="18" t="s">
        <v>2957</v>
      </c>
      <c r="X146" s="20" t="s">
        <v>3625</v>
      </c>
      <c r="Y146" s="14" t="s">
        <v>2708</v>
      </c>
      <c r="Z146" s="14" t="s">
        <v>2709</v>
      </c>
      <c r="AA146" s="19" t="s">
        <v>2934</v>
      </c>
      <c r="AB146" s="14" t="s">
        <v>2719</v>
      </c>
      <c r="AC146" s="14" t="s">
        <v>2750</v>
      </c>
      <c r="AD146" s="16">
        <v>0</v>
      </c>
      <c r="AE146" s="14" t="s">
        <v>2734</v>
      </c>
      <c r="AF146" s="14" t="s">
        <v>2729</v>
      </c>
      <c r="AG146" s="16">
        <v>0</v>
      </c>
      <c r="AH146" s="17" t="s">
        <v>2903</v>
      </c>
      <c r="AI146" s="20" t="s">
        <v>2941</v>
      </c>
      <c r="AJ146" s="16">
        <v>1949</v>
      </c>
      <c r="AK146" s="14" t="s">
        <v>1791</v>
      </c>
      <c r="AL146" s="14" t="s">
        <v>1792</v>
      </c>
      <c r="AM146" s="38">
        <v>27.493310000000001</v>
      </c>
      <c r="AN146" s="39">
        <v>-82.579269999999994</v>
      </c>
    </row>
    <row r="147" spans="1:40" x14ac:dyDescent="0.45">
      <c r="A147" s="31">
        <v>28.644544444444445</v>
      </c>
      <c r="B147" s="32">
        <v>-82.257302777777781</v>
      </c>
      <c r="C147" s="13" t="s">
        <v>376</v>
      </c>
      <c r="D147" s="13" t="s">
        <v>377</v>
      </c>
      <c r="E147" s="14" t="s">
        <v>378</v>
      </c>
      <c r="F147" s="13" t="s">
        <v>33</v>
      </c>
      <c r="G147" s="14" t="s">
        <v>33</v>
      </c>
      <c r="H147" s="15"/>
      <c r="I147" s="51"/>
      <c r="J147" s="54"/>
      <c r="K147" s="15"/>
      <c r="L147" s="16">
        <v>184019</v>
      </c>
      <c r="M147" s="19">
        <v>0</v>
      </c>
      <c r="N147" s="17" t="s">
        <v>377</v>
      </c>
      <c r="O147" s="17" t="s">
        <v>2142</v>
      </c>
      <c r="P147" s="18" t="s">
        <v>3422</v>
      </c>
      <c r="Q147" s="13" t="s">
        <v>2313</v>
      </c>
      <c r="R147" s="14" t="s">
        <v>2584</v>
      </c>
      <c r="S147" s="18" t="s">
        <v>3423</v>
      </c>
      <c r="T147" s="14" t="s">
        <v>2665</v>
      </c>
      <c r="U147" s="19" t="s">
        <v>2945</v>
      </c>
      <c r="V147" s="13" t="s">
        <v>2682</v>
      </c>
      <c r="W147" s="18" t="s">
        <v>2962</v>
      </c>
      <c r="X147" s="20" t="s">
        <v>3739</v>
      </c>
      <c r="Y147" s="14" t="s">
        <v>2708</v>
      </c>
      <c r="Z147" s="14" t="s">
        <v>2709</v>
      </c>
      <c r="AA147" s="19" t="s">
        <v>2709</v>
      </c>
      <c r="AB147" s="14" t="s">
        <v>2719</v>
      </c>
      <c r="AC147" s="14" t="s">
        <v>2757</v>
      </c>
      <c r="AD147" s="16">
        <v>0</v>
      </c>
      <c r="AE147" s="14" t="s">
        <v>2732</v>
      </c>
      <c r="AF147" s="14" t="s">
        <v>2729</v>
      </c>
      <c r="AG147" s="16">
        <v>0</v>
      </c>
      <c r="AH147" s="17" t="s">
        <v>2869</v>
      </c>
      <c r="AI147" s="20" t="s">
        <v>2940</v>
      </c>
      <c r="AJ147" s="16">
        <v>1951</v>
      </c>
      <c r="AK147" s="14" t="s">
        <v>1465</v>
      </c>
      <c r="AL147" s="14" t="s">
        <v>1466</v>
      </c>
      <c r="AM147" s="38">
        <v>28.64453</v>
      </c>
      <c r="AN147" s="39">
        <v>-82.257310000000004</v>
      </c>
    </row>
    <row r="148" spans="1:40" x14ac:dyDescent="0.45">
      <c r="A148" s="31">
        <v>30.146313888888887</v>
      </c>
      <c r="B148" s="32">
        <v>-83.973252777777773</v>
      </c>
      <c r="C148" s="13" t="s">
        <v>557</v>
      </c>
      <c r="D148" s="13" t="s">
        <v>558</v>
      </c>
      <c r="E148" s="14" t="s">
        <v>559</v>
      </c>
      <c r="F148" s="13" t="s">
        <v>33</v>
      </c>
      <c r="G148" s="14" t="s">
        <v>33</v>
      </c>
      <c r="H148" s="15"/>
      <c r="I148" s="51"/>
      <c r="J148" s="54"/>
      <c r="K148" s="15"/>
      <c r="L148" s="16">
        <v>380095</v>
      </c>
      <c r="M148" s="19">
        <v>0</v>
      </c>
      <c r="N148" s="17" t="s">
        <v>558</v>
      </c>
      <c r="O148" s="17" t="s">
        <v>2171</v>
      </c>
      <c r="P148" s="18" t="s">
        <v>3432</v>
      </c>
      <c r="Q148" s="13" t="s">
        <v>2372</v>
      </c>
      <c r="R148" s="14" t="s">
        <v>2541</v>
      </c>
      <c r="S148" s="18" t="s">
        <v>3431</v>
      </c>
      <c r="T148" s="14" t="s">
        <v>2665</v>
      </c>
      <c r="U148" s="19" t="s">
        <v>2945</v>
      </c>
      <c r="V148" s="13" t="s">
        <v>2688</v>
      </c>
      <c r="W148" s="18" t="s">
        <v>2968</v>
      </c>
      <c r="X148" s="20" t="s">
        <v>3748</v>
      </c>
      <c r="Y148" s="14" t="s">
        <v>2708</v>
      </c>
      <c r="Z148" s="14" t="s">
        <v>2709</v>
      </c>
      <c r="AA148" s="19" t="s">
        <v>2709</v>
      </c>
      <c r="AB148" s="14" t="s">
        <v>2719</v>
      </c>
      <c r="AC148" s="14" t="s">
        <v>2757</v>
      </c>
      <c r="AD148" s="16">
        <v>0</v>
      </c>
      <c r="AE148" s="14" t="s">
        <v>2811</v>
      </c>
      <c r="AF148" s="14" t="s">
        <v>2729</v>
      </c>
      <c r="AG148" s="16">
        <v>0</v>
      </c>
      <c r="AH148" s="17" t="s">
        <v>2841</v>
      </c>
      <c r="AI148" s="20" t="s">
        <v>2939</v>
      </c>
      <c r="AJ148" s="16">
        <v>2014</v>
      </c>
      <c r="AK148" s="14" t="s">
        <v>1607</v>
      </c>
      <c r="AL148" s="14" t="s">
        <v>1608</v>
      </c>
      <c r="AM148" s="38">
        <v>30.14631</v>
      </c>
      <c r="AN148" s="39">
        <v>-83.973299999999995</v>
      </c>
    </row>
    <row r="149" spans="1:40" x14ac:dyDescent="0.45">
      <c r="A149" s="31">
        <v>27.954161111111109</v>
      </c>
      <c r="B149" s="32">
        <v>-82.425525000000007</v>
      </c>
      <c r="C149" s="13" t="s">
        <v>520</v>
      </c>
      <c r="D149" s="13" t="s">
        <v>521</v>
      </c>
      <c r="E149" s="14" t="s">
        <v>522</v>
      </c>
      <c r="F149" s="13" t="s">
        <v>33</v>
      </c>
      <c r="G149" s="14" t="s">
        <v>31</v>
      </c>
      <c r="H149" s="15"/>
      <c r="I149" s="51"/>
      <c r="J149" s="54"/>
      <c r="K149" s="15"/>
      <c r="L149" s="16">
        <v>100718</v>
      </c>
      <c r="M149" s="19">
        <v>0</v>
      </c>
      <c r="N149" s="17" t="s">
        <v>521</v>
      </c>
      <c r="O149" s="17" t="s">
        <v>2164</v>
      </c>
      <c r="P149" s="18" t="s">
        <v>3149</v>
      </c>
      <c r="Q149" s="13" t="s">
        <v>2366</v>
      </c>
      <c r="R149" s="14"/>
      <c r="S149" s="18" t="s">
        <v>3148</v>
      </c>
      <c r="T149" s="14" t="s">
        <v>2665</v>
      </c>
      <c r="U149" s="19" t="s">
        <v>2945</v>
      </c>
      <c r="V149" s="13" t="s">
        <v>2685</v>
      </c>
      <c r="W149" s="18" t="s">
        <v>2955</v>
      </c>
      <c r="X149" s="20" t="s">
        <v>3542</v>
      </c>
      <c r="Y149" s="14" t="s">
        <v>2708</v>
      </c>
      <c r="Z149" s="14" t="s">
        <v>2709</v>
      </c>
      <c r="AA149" s="19" t="s">
        <v>2934</v>
      </c>
      <c r="AB149" s="14" t="s">
        <v>2719</v>
      </c>
      <c r="AC149" s="14" t="s">
        <v>2734</v>
      </c>
      <c r="AD149" s="16">
        <v>0</v>
      </c>
      <c r="AE149" s="14" t="s">
        <v>2810</v>
      </c>
      <c r="AF149" s="14" t="s">
        <v>2729</v>
      </c>
      <c r="AG149" s="16">
        <v>0</v>
      </c>
      <c r="AH149" s="17" t="s">
        <v>2841</v>
      </c>
      <c r="AI149" s="20" t="s">
        <v>2943</v>
      </c>
      <c r="AJ149" s="16">
        <v>2013</v>
      </c>
      <c r="AK149" s="14" t="s">
        <v>1575</v>
      </c>
      <c r="AL149" s="14" t="s">
        <v>1576</v>
      </c>
      <c r="AM149" s="38">
        <v>27.95383</v>
      </c>
      <c r="AN149" s="39">
        <v>-82.426410000000004</v>
      </c>
    </row>
    <row r="150" spans="1:40" x14ac:dyDescent="0.45">
      <c r="A150" s="31">
        <v>27.954283333333333</v>
      </c>
      <c r="B150" s="32">
        <v>-82.425861111111118</v>
      </c>
      <c r="C150" s="13" t="s">
        <v>523</v>
      </c>
      <c r="D150" s="13" t="s">
        <v>521</v>
      </c>
      <c r="E150" s="14" t="s">
        <v>522</v>
      </c>
      <c r="F150" s="13" t="s">
        <v>33</v>
      </c>
      <c r="G150" s="14" t="s">
        <v>32</v>
      </c>
      <c r="H150" s="15"/>
      <c r="I150" s="51"/>
      <c r="J150" s="54"/>
      <c r="K150" s="15"/>
      <c r="L150" s="16">
        <v>100839</v>
      </c>
      <c r="M150" s="19">
        <v>0</v>
      </c>
      <c r="N150" s="17" t="s">
        <v>521</v>
      </c>
      <c r="O150" s="17" t="s">
        <v>2164</v>
      </c>
      <c r="P150" s="18" t="s">
        <v>3151</v>
      </c>
      <c r="Q150" s="13" t="s">
        <v>2366</v>
      </c>
      <c r="R150" s="14"/>
      <c r="S150" s="18" t="s">
        <v>3150</v>
      </c>
      <c r="T150" s="14" t="s">
        <v>2665</v>
      </c>
      <c r="U150" s="19" t="s">
        <v>2945</v>
      </c>
      <c r="V150" s="13" t="s">
        <v>2685</v>
      </c>
      <c r="W150" s="18" t="s">
        <v>2955</v>
      </c>
      <c r="X150" s="20" t="s">
        <v>3543</v>
      </c>
      <c r="Y150" s="14" t="s">
        <v>2708</v>
      </c>
      <c r="Z150" s="14" t="s">
        <v>2709</v>
      </c>
      <c r="AA150" s="19" t="s">
        <v>2709</v>
      </c>
      <c r="AB150" s="14" t="s">
        <v>2719</v>
      </c>
      <c r="AC150" s="14" t="s">
        <v>2734</v>
      </c>
      <c r="AD150" s="16">
        <v>0</v>
      </c>
      <c r="AE150" s="14" t="s">
        <v>2810</v>
      </c>
      <c r="AF150" s="14" t="s">
        <v>2729</v>
      </c>
      <c r="AG150" s="16">
        <v>0</v>
      </c>
      <c r="AH150" s="17" t="s">
        <v>2841</v>
      </c>
      <c r="AI150" s="20" t="s">
        <v>2939</v>
      </c>
      <c r="AJ150" s="16">
        <v>2014</v>
      </c>
      <c r="AK150" s="14" t="s">
        <v>1577</v>
      </c>
      <c r="AL150" s="14" t="s">
        <v>1578</v>
      </c>
      <c r="AM150" s="38">
        <v>27.9542</v>
      </c>
      <c r="AN150" s="39">
        <v>-82.425799999999995</v>
      </c>
    </row>
    <row r="151" spans="1:40" x14ac:dyDescent="0.45">
      <c r="A151" s="31">
        <v>27.952186111111111</v>
      </c>
      <c r="B151" s="32">
        <v>-82.370952777777774</v>
      </c>
      <c r="C151" s="13" t="s">
        <v>550</v>
      </c>
      <c r="D151" s="13" t="s">
        <v>551</v>
      </c>
      <c r="E151" s="14" t="s">
        <v>552</v>
      </c>
      <c r="F151" s="13" t="s">
        <v>33</v>
      </c>
      <c r="G151" s="14" t="s">
        <v>34</v>
      </c>
      <c r="H151" s="15"/>
      <c r="I151" s="51"/>
      <c r="J151" s="54"/>
      <c r="K151" s="15"/>
      <c r="L151" s="16">
        <v>100081</v>
      </c>
      <c r="M151" s="19">
        <v>0</v>
      </c>
      <c r="N151" s="17" t="s">
        <v>551</v>
      </c>
      <c r="O151" s="17" t="s">
        <v>2170</v>
      </c>
      <c r="P151" s="18" t="s">
        <v>3122</v>
      </c>
      <c r="Q151" s="13" t="s">
        <v>2370</v>
      </c>
      <c r="R151" s="14" t="s">
        <v>2567</v>
      </c>
      <c r="S151" s="18" t="s">
        <v>3115</v>
      </c>
      <c r="T151" s="14" t="s">
        <v>2665</v>
      </c>
      <c r="U151" s="19" t="s">
        <v>2945</v>
      </c>
      <c r="V151" s="13" t="s">
        <v>2685</v>
      </c>
      <c r="W151" s="18" t="s">
        <v>2955</v>
      </c>
      <c r="X151" s="20" t="s">
        <v>3519</v>
      </c>
      <c r="Y151" s="14" t="s">
        <v>2708</v>
      </c>
      <c r="Z151" s="14" t="s">
        <v>2709</v>
      </c>
      <c r="AA151" s="19" t="s">
        <v>2709</v>
      </c>
      <c r="AB151" s="14" t="s">
        <v>2719</v>
      </c>
      <c r="AC151" s="14" t="s">
        <v>2746</v>
      </c>
      <c r="AD151" s="16">
        <v>0</v>
      </c>
      <c r="AE151" s="14" t="s">
        <v>2774</v>
      </c>
      <c r="AF151" s="14" t="s">
        <v>2729</v>
      </c>
      <c r="AG151" s="16">
        <v>0</v>
      </c>
      <c r="AH151" s="17" t="s">
        <v>2841</v>
      </c>
      <c r="AI151" s="20" t="s">
        <v>2939</v>
      </c>
      <c r="AJ151" s="16">
        <v>1970</v>
      </c>
      <c r="AK151" s="14" t="s">
        <v>1601</v>
      </c>
      <c r="AL151" s="14" t="s">
        <v>1602</v>
      </c>
      <c r="AM151" s="38">
        <v>27.952159999999999</v>
      </c>
      <c r="AN151" s="39">
        <v>-82.37097</v>
      </c>
    </row>
    <row r="152" spans="1:40" x14ac:dyDescent="0.45">
      <c r="A152" s="31">
        <v>27.952380555555553</v>
      </c>
      <c r="B152" s="32">
        <v>-82.370936111111106</v>
      </c>
      <c r="C152" s="13" t="s">
        <v>553</v>
      </c>
      <c r="D152" s="13" t="s">
        <v>551</v>
      </c>
      <c r="E152" s="14" t="s">
        <v>552</v>
      </c>
      <c r="F152" s="13" t="s">
        <v>33</v>
      </c>
      <c r="G152" s="14" t="s">
        <v>35</v>
      </c>
      <c r="H152" s="15"/>
      <c r="I152" s="51"/>
      <c r="J152" s="54"/>
      <c r="K152" s="15"/>
      <c r="L152" s="16">
        <v>100080</v>
      </c>
      <c r="M152" s="19">
        <v>0</v>
      </c>
      <c r="N152" s="17" t="s">
        <v>551</v>
      </c>
      <c r="O152" s="17" t="s">
        <v>2170</v>
      </c>
      <c r="P152" s="18" t="s">
        <v>3121</v>
      </c>
      <c r="Q152" s="13" t="s">
        <v>2370</v>
      </c>
      <c r="R152" s="14" t="s">
        <v>2567</v>
      </c>
      <c r="S152" s="18" t="s">
        <v>3115</v>
      </c>
      <c r="T152" s="14" t="s">
        <v>2665</v>
      </c>
      <c r="U152" s="19" t="s">
        <v>2945</v>
      </c>
      <c r="V152" s="13" t="s">
        <v>2685</v>
      </c>
      <c r="W152" s="18" t="s">
        <v>2955</v>
      </c>
      <c r="X152" s="20" t="s">
        <v>3518</v>
      </c>
      <c r="Y152" s="14" t="s">
        <v>2708</v>
      </c>
      <c r="Z152" s="14" t="s">
        <v>2709</v>
      </c>
      <c r="AA152" s="19" t="s">
        <v>2709</v>
      </c>
      <c r="AB152" s="14" t="s">
        <v>2719</v>
      </c>
      <c r="AC152" s="14" t="s">
        <v>2746</v>
      </c>
      <c r="AD152" s="16">
        <v>0</v>
      </c>
      <c r="AE152" s="14" t="s">
        <v>2774</v>
      </c>
      <c r="AF152" s="14" t="s">
        <v>2729</v>
      </c>
      <c r="AG152" s="16">
        <v>0</v>
      </c>
      <c r="AH152" s="17" t="s">
        <v>2841</v>
      </c>
      <c r="AI152" s="20" t="s">
        <v>2939</v>
      </c>
      <c r="AJ152" s="16">
        <v>1970</v>
      </c>
      <c r="AK152" s="14" t="s">
        <v>1603</v>
      </c>
      <c r="AL152" s="14" t="s">
        <v>1604</v>
      </c>
      <c r="AM152" s="38">
        <v>27.952349999999999</v>
      </c>
      <c r="AN152" s="39">
        <v>-82.370930000000001</v>
      </c>
    </row>
    <row r="153" spans="1:40" x14ac:dyDescent="0.45">
      <c r="A153" s="31">
        <v>28.022072222222221</v>
      </c>
      <c r="B153" s="32">
        <v>-82.435013888888889</v>
      </c>
      <c r="C153" s="13" t="s">
        <v>496</v>
      </c>
      <c r="D153" s="13" t="s">
        <v>497</v>
      </c>
      <c r="E153" s="14" t="s">
        <v>498</v>
      </c>
      <c r="F153" s="13" t="s">
        <v>33</v>
      </c>
      <c r="G153" s="14" t="s">
        <v>33</v>
      </c>
      <c r="H153" s="15"/>
      <c r="I153" s="51"/>
      <c r="J153" s="54"/>
      <c r="K153" s="15"/>
      <c r="L153" s="16">
        <v>100086</v>
      </c>
      <c r="M153" s="19">
        <v>0</v>
      </c>
      <c r="N153" s="17" t="s">
        <v>497</v>
      </c>
      <c r="O153" s="17" t="s">
        <v>497</v>
      </c>
      <c r="P153" s="18" t="s">
        <v>3123</v>
      </c>
      <c r="Q153" s="13" t="s">
        <v>2361</v>
      </c>
      <c r="R153" s="14" t="s">
        <v>2599</v>
      </c>
      <c r="S153" s="18" t="s">
        <v>3112</v>
      </c>
      <c r="T153" s="14" t="s">
        <v>2665</v>
      </c>
      <c r="U153" s="19" t="s">
        <v>2945</v>
      </c>
      <c r="V153" s="13" t="s">
        <v>2686</v>
      </c>
      <c r="W153" s="18" t="s">
        <v>2955</v>
      </c>
      <c r="X153" s="20" t="s">
        <v>3520</v>
      </c>
      <c r="Y153" s="14" t="s">
        <v>2708</v>
      </c>
      <c r="Z153" s="14" t="s">
        <v>2709</v>
      </c>
      <c r="AA153" s="19" t="s">
        <v>2934</v>
      </c>
      <c r="AB153" s="14" t="s">
        <v>2719</v>
      </c>
      <c r="AC153" s="14" t="s">
        <v>2747</v>
      </c>
      <c r="AD153" s="16">
        <v>0</v>
      </c>
      <c r="AE153" s="14" t="s">
        <v>1248</v>
      </c>
      <c r="AF153" s="14" t="s">
        <v>2729</v>
      </c>
      <c r="AG153" s="16">
        <v>0</v>
      </c>
      <c r="AH153" s="17" t="s">
        <v>2841</v>
      </c>
      <c r="AI153" s="20" t="s">
        <v>2941</v>
      </c>
      <c r="AJ153" s="16">
        <v>1957</v>
      </c>
      <c r="AK153" s="14" t="s">
        <v>1555</v>
      </c>
      <c r="AL153" s="14" t="s">
        <v>1556</v>
      </c>
      <c r="AM153" s="38">
        <v>28.022040000000001</v>
      </c>
      <c r="AN153" s="39">
        <v>-82.435040000000001</v>
      </c>
    </row>
    <row r="154" spans="1:40" x14ac:dyDescent="0.45">
      <c r="A154" s="31">
        <v>30.385005555555555</v>
      </c>
      <c r="B154" s="32">
        <v>-83.172319444444454</v>
      </c>
      <c r="C154" s="13" t="s">
        <v>755</v>
      </c>
      <c r="D154" s="13" t="s">
        <v>46</v>
      </c>
      <c r="E154" s="14" t="s">
        <v>756</v>
      </c>
      <c r="F154" s="13" t="s">
        <v>33</v>
      </c>
      <c r="G154" s="14" t="s">
        <v>33</v>
      </c>
      <c r="H154" s="15"/>
      <c r="I154" s="51"/>
      <c r="J154" s="54"/>
      <c r="K154" s="15"/>
      <c r="L154" s="16"/>
      <c r="M154" s="19">
        <v>0</v>
      </c>
      <c r="N154" s="17" t="s">
        <v>46</v>
      </c>
      <c r="O154" s="17" t="s">
        <v>46</v>
      </c>
      <c r="P154" s="18" t="s">
        <v>33</v>
      </c>
      <c r="Q154" s="13" t="s">
        <v>2341</v>
      </c>
      <c r="R154" s="14" t="s">
        <v>2626</v>
      </c>
      <c r="S154" s="18" t="s">
        <v>33</v>
      </c>
      <c r="T154" s="14" t="s">
        <v>2665</v>
      </c>
      <c r="U154" s="19" t="s">
        <v>33</v>
      </c>
      <c r="V154" s="13" t="s">
        <v>2693</v>
      </c>
      <c r="W154" s="18" t="s">
        <v>33</v>
      </c>
      <c r="X154" s="20" t="s">
        <v>33</v>
      </c>
      <c r="Y154" s="14" t="s">
        <v>2708</v>
      </c>
      <c r="Z154" s="14" t="s">
        <v>2711</v>
      </c>
      <c r="AA154" s="19" t="s">
        <v>33</v>
      </c>
      <c r="AB154" s="14" t="s">
        <v>2719</v>
      </c>
      <c r="AC154" s="14" t="s">
        <v>2788</v>
      </c>
      <c r="AD154" s="16" t="s">
        <v>33</v>
      </c>
      <c r="AE154" s="14" t="s">
        <v>2753</v>
      </c>
      <c r="AF154" s="14" t="s">
        <v>2729</v>
      </c>
      <c r="AG154" s="16" t="s">
        <v>33</v>
      </c>
      <c r="AH154" s="17" t="s">
        <v>2882</v>
      </c>
      <c r="AI154" s="20" t="s">
        <v>33</v>
      </c>
      <c r="AJ154" s="16" t="s">
        <v>33</v>
      </c>
      <c r="AK154" s="14" t="s">
        <v>1743</v>
      </c>
      <c r="AL154" s="14" t="s">
        <v>1744</v>
      </c>
      <c r="AM154" s="38" t="s">
        <v>33</v>
      </c>
      <c r="AN154" s="39" t="s">
        <v>33</v>
      </c>
    </row>
    <row r="155" spans="1:40" x14ac:dyDescent="0.45">
      <c r="A155" s="31">
        <v>27.503527777777776</v>
      </c>
      <c r="B155" s="32">
        <v>-82.563088888888885</v>
      </c>
      <c r="C155" s="13" t="s">
        <v>785</v>
      </c>
      <c r="D155" s="13" t="s">
        <v>786</v>
      </c>
      <c r="E155" s="14" t="s">
        <v>787</v>
      </c>
      <c r="F155" s="13" t="s">
        <v>30</v>
      </c>
      <c r="G155" s="14" t="s">
        <v>33</v>
      </c>
      <c r="H155" s="15"/>
      <c r="I155" s="51"/>
      <c r="J155" s="54"/>
      <c r="K155" s="15"/>
      <c r="L155" s="16">
        <v>130053</v>
      </c>
      <c r="M155" s="19">
        <v>1</v>
      </c>
      <c r="N155" s="17" t="s">
        <v>786</v>
      </c>
      <c r="O155" s="17" t="s">
        <v>2208</v>
      </c>
      <c r="P155" s="18" t="s">
        <v>3251</v>
      </c>
      <c r="Q155" s="13" t="s">
        <v>2418</v>
      </c>
      <c r="R155" s="14" t="s">
        <v>2593</v>
      </c>
      <c r="S155" s="18" t="s">
        <v>3250</v>
      </c>
      <c r="T155" s="14" t="s">
        <v>2665</v>
      </c>
      <c r="U155" s="19" t="s">
        <v>2945</v>
      </c>
      <c r="V155" s="13" t="s">
        <v>2694</v>
      </c>
      <c r="W155" s="18" t="s">
        <v>2957</v>
      </c>
      <c r="X155" s="20" t="s">
        <v>3609</v>
      </c>
      <c r="Y155" s="14" t="s">
        <v>2708</v>
      </c>
      <c r="Z155" s="14" t="s">
        <v>2709</v>
      </c>
      <c r="AA155" s="19" t="s">
        <v>2709</v>
      </c>
      <c r="AB155" s="14" t="s">
        <v>2719</v>
      </c>
      <c r="AC155" s="14" t="s">
        <v>2772</v>
      </c>
      <c r="AD155" s="16">
        <v>75.5</v>
      </c>
      <c r="AE155" s="14" t="s">
        <v>2730</v>
      </c>
      <c r="AF155" s="14" t="s">
        <v>2729</v>
      </c>
      <c r="AG155" s="16">
        <v>39.6</v>
      </c>
      <c r="AH155" s="17" t="s">
        <v>2829</v>
      </c>
      <c r="AI155" s="20" t="s">
        <v>2939</v>
      </c>
      <c r="AJ155" s="16">
        <v>1957</v>
      </c>
      <c r="AK155" s="14" t="s">
        <v>1765</v>
      </c>
      <c r="AL155" s="14" t="s">
        <v>1766</v>
      </c>
      <c r="AM155" s="38">
        <v>27.503589999999999</v>
      </c>
      <c r="AN155" s="39">
        <v>-82.563059999999993</v>
      </c>
    </row>
    <row r="156" spans="1:40" x14ac:dyDescent="0.45">
      <c r="A156" s="31">
        <v>27.496683333333333</v>
      </c>
      <c r="B156" s="32">
        <v>-82.694802777777781</v>
      </c>
      <c r="C156" s="13" t="s">
        <v>760</v>
      </c>
      <c r="D156" s="13" t="s">
        <v>761</v>
      </c>
      <c r="E156" s="14" t="s">
        <v>762</v>
      </c>
      <c r="F156" s="13" t="s">
        <v>30</v>
      </c>
      <c r="G156" s="14" t="s">
        <v>33</v>
      </c>
      <c r="H156" s="15"/>
      <c r="I156" s="51"/>
      <c r="J156" s="54"/>
      <c r="K156" s="15"/>
      <c r="L156" s="16">
        <v>130054</v>
      </c>
      <c r="M156" s="19">
        <v>1</v>
      </c>
      <c r="N156" s="17" t="s">
        <v>761</v>
      </c>
      <c r="O156" s="17" t="s">
        <v>2204</v>
      </c>
      <c r="P156" s="18" t="s">
        <v>3253</v>
      </c>
      <c r="Q156" s="13" t="s">
        <v>2412</v>
      </c>
      <c r="R156" s="14" t="s">
        <v>2628</v>
      </c>
      <c r="S156" s="18" t="s">
        <v>3252</v>
      </c>
      <c r="T156" s="14" t="s">
        <v>2665</v>
      </c>
      <c r="U156" s="19" t="s">
        <v>2945</v>
      </c>
      <c r="V156" s="13" t="s">
        <v>2694</v>
      </c>
      <c r="W156" s="18" t="s">
        <v>2957</v>
      </c>
      <c r="X156" s="20" t="s">
        <v>3610</v>
      </c>
      <c r="Y156" s="14" t="s">
        <v>2710</v>
      </c>
      <c r="Z156" s="14" t="s">
        <v>2709</v>
      </c>
      <c r="AA156" s="19" t="s">
        <v>2934</v>
      </c>
      <c r="AB156" s="14" t="s">
        <v>2719</v>
      </c>
      <c r="AC156" s="14" t="s">
        <v>2722</v>
      </c>
      <c r="AD156" s="16">
        <v>89.9</v>
      </c>
      <c r="AE156" s="14" t="s">
        <v>2769</v>
      </c>
      <c r="AF156" s="14" t="s">
        <v>2729</v>
      </c>
      <c r="AG156" s="16">
        <v>24.9</v>
      </c>
      <c r="AH156" s="17" t="s">
        <v>2829</v>
      </c>
      <c r="AI156" s="20" t="s">
        <v>2939</v>
      </c>
      <c r="AJ156" s="16">
        <v>1957</v>
      </c>
      <c r="AK156" s="14" t="s">
        <v>1747</v>
      </c>
      <c r="AL156" s="14" t="s">
        <v>1748</v>
      </c>
      <c r="AM156" s="38">
        <v>27.496659999999999</v>
      </c>
      <c r="AN156" s="39">
        <v>-82.694789999999998</v>
      </c>
    </row>
    <row r="157" spans="1:40" x14ac:dyDescent="0.45">
      <c r="A157" s="31">
        <v>27.49625277777778</v>
      </c>
      <c r="B157" s="32">
        <v>-82.65247777777779</v>
      </c>
      <c r="C157" s="13" t="s">
        <v>802</v>
      </c>
      <c r="D157" s="13" t="s">
        <v>803</v>
      </c>
      <c r="E157" s="14" t="s">
        <v>804</v>
      </c>
      <c r="F157" s="13" t="s">
        <v>33</v>
      </c>
      <c r="G157" s="14" t="s">
        <v>33</v>
      </c>
      <c r="H157" s="15"/>
      <c r="I157" s="51"/>
      <c r="J157" s="54"/>
      <c r="K157" s="15"/>
      <c r="L157" s="16">
        <v>130153</v>
      </c>
      <c r="M157" s="19">
        <v>0</v>
      </c>
      <c r="N157" s="17" t="s">
        <v>803</v>
      </c>
      <c r="O157" s="17" t="s">
        <v>2210</v>
      </c>
      <c r="P157" s="18" t="s">
        <v>3093</v>
      </c>
      <c r="Q157" s="13" t="s">
        <v>2420</v>
      </c>
      <c r="R157" s="14" t="s">
        <v>2536</v>
      </c>
      <c r="S157" s="18" t="s">
        <v>3262</v>
      </c>
      <c r="T157" s="14" t="s">
        <v>2665</v>
      </c>
      <c r="U157" s="19" t="s">
        <v>2945</v>
      </c>
      <c r="V157" s="13" t="s">
        <v>2694</v>
      </c>
      <c r="W157" s="18" t="s">
        <v>2957</v>
      </c>
      <c r="X157" s="20" t="s">
        <v>3621</v>
      </c>
      <c r="Y157" s="14" t="s">
        <v>2708</v>
      </c>
      <c r="Z157" s="14" t="s">
        <v>2709</v>
      </c>
      <c r="AA157" s="19" t="s">
        <v>2934</v>
      </c>
      <c r="AB157" s="14" t="s">
        <v>2719</v>
      </c>
      <c r="AC157" s="14" t="s">
        <v>2788</v>
      </c>
      <c r="AD157" s="16">
        <v>0</v>
      </c>
      <c r="AE157" s="14" t="s">
        <v>2758</v>
      </c>
      <c r="AF157" s="14" t="s">
        <v>2729</v>
      </c>
      <c r="AG157" s="16">
        <v>0</v>
      </c>
      <c r="AH157" s="17" t="s">
        <v>2829</v>
      </c>
      <c r="AI157" s="20" t="s">
        <v>2939</v>
      </c>
      <c r="AJ157" s="16">
        <v>2000</v>
      </c>
      <c r="AK157" s="14" t="s">
        <v>1775</v>
      </c>
      <c r="AL157" s="14" t="s">
        <v>1776</v>
      </c>
      <c r="AM157" s="38">
        <v>27.496279999999999</v>
      </c>
      <c r="AN157" s="39">
        <v>-82.652469999999994</v>
      </c>
    </row>
    <row r="158" spans="1:40" x14ac:dyDescent="0.45">
      <c r="A158" s="31">
        <v>27.496347222222223</v>
      </c>
      <c r="B158" s="32">
        <v>-82.668930555555562</v>
      </c>
      <c r="C158" s="13" t="s">
        <v>805</v>
      </c>
      <c r="D158" s="13" t="s">
        <v>806</v>
      </c>
      <c r="E158" s="14" t="s">
        <v>807</v>
      </c>
      <c r="F158" s="13" t="s">
        <v>33</v>
      </c>
      <c r="G158" s="14" t="s">
        <v>33</v>
      </c>
      <c r="H158" s="15"/>
      <c r="I158" s="51"/>
      <c r="J158" s="54"/>
      <c r="K158" s="15"/>
      <c r="L158" s="16">
        <v>130152</v>
      </c>
      <c r="M158" s="19">
        <v>0</v>
      </c>
      <c r="N158" s="17" t="s">
        <v>806</v>
      </c>
      <c r="O158" s="17" t="s">
        <v>2210</v>
      </c>
      <c r="P158" s="18" t="s">
        <v>3093</v>
      </c>
      <c r="Q158" s="13" t="s">
        <v>2421</v>
      </c>
      <c r="R158" s="14"/>
      <c r="S158" s="18" t="s">
        <v>3261</v>
      </c>
      <c r="T158" s="14" t="s">
        <v>2665</v>
      </c>
      <c r="U158" s="19" t="s">
        <v>2945</v>
      </c>
      <c r="V158" s="13" t="s">
        <v>2694</v>
      </c>
      <c r="W158" s="18" t="s">
        <v>2957</v>
      </c>
      <c r="X158" s="20" t="s">
        <v>3620</v>
      </c>
      <c r="Y158" s="14" t="s">
        <v>2708</v>
      </c>
      <c r="Z158" s="14" t="s">
        <v>2709</v>
      </c>
      <c r="AA158" s="19" t="s">
        <v>2934</v>
      </c>
      <c r="AB158" s="14" t="s">
        <v>2719</v>
      </c>
      <c r="AC158" s="14" t="s">
        <v>2522</v>
      </c>
      <c r="AD158" s="16">
        <v>0</v>
      </c>
      <c r="AE158" s="14" t="s">
        <v>2732</v>
      </c>
      <c r="AF158" s="14" t="s">
        <v>2729</v>
      </c>
      <c r="AG158" s="16">
        <v>0</v>
      </c>
      <c r="AH158" s="17" t="s">
        <v>2829</v>
      </c>
      <c r="AI158" s="20" t="s">
        <v>2939</v>
      </c>
      <c r="AJ158" s="16">
        <v>2000</v>
      </c>
      <c r="AK158" s="14" t="s">
        <v>1777</v>
      </c>
      <c r="AL158" s="14" t="s">
        <v>1778</v>
      </c>
      <c r="AM158" s="38">
        <v>27.496300000000002</v>
      </c>
      <c r="AN158" s="39">
        <v>-82.668970000000002</v>
      </c>
    </row>
    <row r="159" spans="1:40" x14ac:dyDescent="0.45">
      <c r="A159" s="31">
        <v>27.776544444444443</v>
      </c>
      <c r="B159" s="32">
        <v>-82.773227777777777</v>
      </c>
      <c r="C159" s="13" t="s">
        <v>924</v>
      </c>
      <c r="D159" s="13" t="s">
        <v>925</v>
      </c>
      <c r="E159" s="14" t="s">
        <v>926</v>
      </c>
      <c r="F159" s="13" t="s">
        <v>33</v>
      </c>
      <c r="G159" s="14" t="s">
        <v>33</v>
      </c>
      <c r="H159" s="15"/>
      <c r="I159" s="51"/>
      <c r="J159" s="54"/>
      <c r="K159" s="15"/>
      <c r="L159" s="16">
        <v>157842</v>
      </c>
      <c r="M159" s="19">
        <v>0</v>
      </c>
      <c r="N159" s="17" t="s">
        <v>925</v>
      </c>
      <c r="O159" s="17" t="s">
        <v>925</v>
      </c>
      <c r="P159" s="18" t="s">
        <v>3381</v>
      </c>
      <c r="Q159" s="13" t="s">
        <v>2441</v>
      </c>
      <c r="R159" s="14" t="s">
        <v>2524</v>
      </c>
      <c r="S159" s="18" t="s">
        <v>3380</v>
      </c>
      <c r="T159" s="14" t="s">
        <v>2665</v>
      </c>
      <c r="U159" s="19" t="s">
        <v>2945</v>
      </c>
      <c r="V159" s="13" t="s">
        <v>2700</v>
      </c>
      <c r="W159" s="18" t="s">
        <v>2959</v>
      </c>
      <c r="X159" s="20" t="s">
        <v>3696</v>
      </c>
      <c r="Y159" s="14" t="s">
        <v>2708</v>
      </c>
      <c r="Z159" s="14" t="s">
        <v>2709</v>
      </c>
      <c r="AA159" s="19" t="s">
        <v>2709</v>
      </c>
      <c r="AB159" s="14" t="s">
        <v>2719</v>
      </c>
      <c r="AC159" s="14" t="s">
        <v>2754</v>
      </c>
      <c r="AD159" s="16">
        <v>0</v>
      </c>
      <c r="AE159" s="14" t="s">
        <v>1248</v>
      </c>
      <c r="AF159" s="14" t="s">
        <v>2808</v>
      </c>
      <c r="AG159" s="16">
        <v>0</v>
      </c>
      <c r="AH159" s="17" t="s">
        <v>2914</v>
      </c>
      <c r="AI159" s="20" t="s">
        <v>2941</v>
      </c>
      <c r="AJ159" s="16">
        <v>2014</v>
      </c>
      <c r="AK159" s="14" t="s">
        <v>1861</v>
      </c>
      <c r="AL159" s="14" t="s">
        <v>1862</v>
      </c>
      <c r="AM159" s="38">
        <v>27.77647</v>
      </c>
      <c r="AN159" s="39">
        <v>-82.773300000000006</v>
      </c>
    </row>
    <row r="160" spans="1:40" x14ac:dyDescent="0.45">
      <c r="A160" s="31"/>
      <c r="B160" s="32"/>
      <c r="C160" s="13" t="s">
        <v>1005</v>
      </c>
      <c r="D160" s="13" t="s">
        <v>1006</v>
      </c>
      <c r="E160" s="14" t="s">
        <v>1007</v>
      </c>
      <c r="F160" s="13" t="s">
        <v>33</v>
      </c>
      <c r="G160" s="14"/>
      <c r="H160" s="15" t="s">
        <v>40</v>
      </c>
      <c r="I160" s="51"/>
      <c r="J160" s="54"/>
      <c r="K160" s="15"/>
      <c r="L160" s="16"/>
      <c r="M160" s="19" t="s">
        <v>1250</v>
      </c>
      <c r="N160" s="17" t="s">
        <v>1006</v>
      </c>
      <c r="O160" s="17" t="s">
        <v>1006</v>
      </c>
      <c r="P160" s="18" t="s">
        <v>33</v>
      </c>
      <c r="Q160" s="13" t="s">
        <v>2459</v>
      </c>
      <c r="R160" s="14" t="s">
        <v>2518</v>
      </c>
      <c r="S160" s="18" t="s">
        <v>33</v>
      </c>
      <c r="T160" s="14" t="s">
        <v>2665</v>
      </c>
      <c r="U160" s="19" t="s">
        <v>33</v>
      </c>
      <c r="V160" s="13" t="s">
        <v>2700</v>
      </c>
      <c r="W160" s="18" t="s">
        <v>33</v>
      </c>
      <c r="X160" s="20" t="s">
        <v>33</v>
      </c>
      <c r="Y160" s="14" t="s">
        <v>2708</v>
      </c>
      <c r="Z160" s="14" t="s">
        <v>2709</v>
      </c>
      <c r="AA160" s="19" t="s">
        <v>33</v>
      </c>
      <c r="AB160" s="14" t="s">
        <v>2719</v>
      </c>
      <c r="AC160" s="14" t="s">
        <v>2748</v>
      </c>
      <c r="AD160" s="16" t="s">
        <v>33</v>
      </c>
      <c r="AE160" s="14" t="s">
        <v>2774</v>
      </c>
      <c r="AF160" s="14" t="s">
        <v>2729</v>
      </c>
      <c r="AG160" s="16" t="s">
        <v>33</v>
      </c>
      <c r="AH160" s="17" t="s">
        <v>2919</v>
      </c>
      <c r="AI160" s="20" t="s">
        <v>33</v>
      </c>
      <c r="AJ160" s="16" t="s">
        <v>33</v>
      </c>
      <c r="AK160" s="14"/>
      <c r="AL160" s="14"/>
      <c r="AM160" s="38" t="s">
        <v>33</v>
      </c>
      <c r="AN160" s="39" t="s">
        <v>33</v>
      </c>
    </row>
    <row r="161" spans="1:40" x14ac:dyDescent="0.45">
      <c r="A161" s="31">
        <v>27.713616666666667</v>
      </c>
      <c r="B161" s="32">
        <v>-82.679275000000004</v>
      </c>
      <c r="C161" s="13" t="s">
        <v>954</v>
      </c>
      <c r="D161" s="13" t="s">
        <v>955</v>
      </c>
      <c r="E161" s="14" t="s">
        <v>956</v>
      </c>
      <c r="F161" s="13" t="s">
        <v>33</v>
      </c>
      <c r="G161" s="14" t="s">
        <v>31</v>
      </c>
      <c r="H161" s="15"/>
      <c r="I161" s="51"/>
      <c r="J161" s="54"/>
      <c r="K161" s="15"/>
      <c r="L161" s="16">
        <v>150182</v>
      </c>
      <c r="M161" s="19">
        <v>1</v>
      </c>
      <c r="N161" s="17" t="s">
        <v>955</v>
      </c>
      <c r="O161" s="17" t="s">
        <v>2228</v>
      </c>
      <c r="P161" s="18" t="s">
        <v>3308</v>
      </c>
      <c r="Q161" s="13" t="s">
        <v>2451</v>
      </c>
      <c r="R161" s="14" t="s">
        <v>2517</v>
      </c>
      <c r="S161" s="18" t="s">
        <v>3306</v>
      </c>
      <c r="T161" s="14" t="s">
        <v>2665</v>
      </c>
      <c r="U161" s="19" t="s">
        <v>2945</v>
      </c>
      <c r="V161" s="13" t="s">
        <v>2700</v>
      </c>
      <c r="W161" s="18" t="s">
        <v>2959</v>
      </c>
      <c r="X161" s="20" t="s">
        <v>3648</v>
      </c>
      <c r="Y161" s="14" t="s">
        <v>2708</v>
      </c>
      <c r="Z161" s="14" t="s">
        <v>2709</v>
      </c>
      <c r="AA161" s="19" t="s">
        <v>2709</v>
      </c>
      <c r="AB161" s="14" t="s">
        <v>2719</v>
      </c>
      <c r="AC161" s="14" t="s">
        <v>2766</v>
      </c>
      <c r="AD161" s="16">
        <v>24.9</v>
      </c>
      <c r="AE161" s="14" t="s">
        <v>2748</v>
      </c>
      <c r="AF161" s="14"/>
      <c r="AG161" s="16">
        <v>20.9</v>
      </c>
      <c r="AH161" s="17" t="s">
        <v>2841</v>
      </c>
      <c r="AI161" s="20" t="s">
        <v>2939</v>
      </c>
      <c r="AJ161" s="16">
        <v>1987</v>
      </c>
      <c r="AK161" s="14" t="s">
        <v>1881</v>
      </c>
      <c r="AL161" s="14" t="s">
        <v>1882</v>
      </c>
      <c r="AM161" s="38">
        <v>27.71359</v>
      </c>
      <c r="AN161" s="39">
        <v>-82.679280000000006</v>
      </c>
    </row>
    <row r="162" spans="1:40" x14ac:dyDescent="0.45">
      <c r="A162" s="31">
        <v>27.713616666666667</v>
      </c>
      <c r="B162" s="32">
        <v>-82.679641666666669</v>
      </c>
      <c r="C162" s="13" t="s">
        <v>957</v>
      </c>
      <c r="D162" s="13" t="s">
        <v>955</v>
      </c>
      <c r="E162" s="14" t="s">
        <v>956</v>
      </c>
      <c r="F162" s="13" t="s">
        <v>33</v>
      </c>
      <c r="G162" s="14" t="s">
        <v>32</v>
      </c>
      <c r="H162" s="15"/>
      <c r="I162" s="51"/>
      <c r="J162" s="54"/>
      <c r="K162" s="15"/>
      <c r="L162" s="16">
        <v>150181</v>
      </c>
      <c r="M162" s="19">
        <v>1</v>
      </c>
      <c r="N162" s="17" t="s">
        <v>955</v>
      </c>
      <c r="O162" s="17" t="s">
        <v>2228</v>
      </c>
      <c r="P162" s="18" t="s">
        <v>3307</v>
      </c>
      <c r="Q162" s="13" t="s">
        <v>2451</v>
      </c>
      <c r="R162" s="14" t="s">
        <v>2517</v>
      </c>
      <c r="S162" s="18" t="s">
        <v>3306</v>
      </c>
      <c r="T162" s="14" t="s">
        <v>2665</v>
      </c>
      <c r="U162" s="19" t="s">
        <v>2945</v>
      </c>
      <c r="V162" s="13" t="s">
        <v>2700</v>
      </c>
      <c r="W162" s="18" t="s">
        <v>2959</v>
      </c>
      <c r="X162" s="20" t="s">
        <v>3647</v>
      </c>
      <c r="Y162" s="14" t="s">
        <v>2708</v>
      </c>
      <c r="Z162" s="14" t="s">
        <v>2709</v>
      </c>
      <c r="AA162" s="19" t="s">
        <v>2709</v>
      </c>
      <c r="AB162" s="14" t="s">
        <v>2719</v>
      </c>
      <c r="AC162" s="14" t="s">
        <v>2766</v>
      </c>
      <c r="AD162" s="16">
        <v>24.9</v>
      </c>
      <c r="AE162" s="14" t="s">
        <v>2748</v>
      </c>
      <c r="AF162" s="14"/>
      <c r="AG162" s="16">
        <v>21.9</v>
      </c>
      <c r="AH162" s="17" t="s">
        <v>2841</v>
      </c>
      <c r="AI162" s="20" t="s">
        <v>2939</v>
      </c>
      <c r="AJ162" s="16">
        <v>1987</v>
      </c>
      <c r="AK162" s="14" t="s">
        <v>1881</v>
      </c>
      <c r="AL162" s="14" t="s">
        <v>1883</v>
      </c>
      <c r="AM162" s="38">
        <v>27.713570000000001</v>
      </c>
      <c r="AN162" s="39">
        <v>-82.679640000000006</v>
      </c>
    </row>
    <row r="163" spans="1:40" x14ac:dyDescent="0.45">
      <c r="A163" s="31"/>
      <c r="B163" s="32"/>
      <c r="C163" s="13" t="s">
        <v>796</v>
      </c>
      <c r="D163" s="13" t="s">
        <v>797</v>
      </c>
      <c r="E163" s="14" t="s">
        <v>798</v>
      </c>
      <c r="F163" s="13" t="s">
        <v>33</v>
      </c>
      <c r="G163" s="14" t="s">
        <v>33</v>
      </c>
      <c r="H163" s="15" t="s">
        <v>40</v>
      </c>
      <c r="I163" s="51"/>
      <c r="J163" s="54"/>
      <c r="K163" s="15"/>
      <c r="L163" s="16"/>
      <c r="M163" s="19" t="s">
        <v>1250</v>
      </c>
      <c r="N163" s="17" t="s">
        <v>797</v>
      </c>
      <c r="O163" s="17" t="s">
        <v>797</v>
      </c>
      <c r="P163" s="18" t="s">
        <v>33</v>
      </c>
      <c r="Q163" s="13" t="s">
        <v>2418</v>
      </c>
      <c r="R163" s="14" t="s">
        <v>2631</v>
      </c>
      <c r="S163" s="18" t="s">
        <v>33</v>
      </c>
      <c r="T163" s="14" t="s">
        <v>2665</v>
      </c>
      <c r="U163" s="19" t="s">
        <v>33</v>
      </c>
      <c r="V163" s="13" t="s">
        <v>2694</v>
      </c>
      <c r="W163" s="18" t="s">
        <v>33</v>
      </c>
      <c r="X163" s="20" t="s">
        <v>33</v>
      </c>
      <c r="Y163" s="14" t="s">
        <v>2708</v>
      </c>
      <c r="Z163" s="14" t="s">
        <v>2715</v>
      </c>
      <c r="AA163" s="19" t="s">
        <v>33</v>
      </c>
      <c r="AB163" s="14" t="s">
        <v>2719</v>
      </c>
      <c r="AC163" s="14" t="s">
        <v>2764</v>
      </c>
      <c r="AD163" s="16" t="s">
        <v>33</v>
      </c>
      <c r="AE163" s="14" t="s">
        <v>2782</v>
      </c>
      <c r="AF163" s="14" t="s">
        <v>2729</v>
      </c>
      <c r="AG163" s="16" t="s">
        <v>33</v>
      </c>
      <c r="AH163" s="17" t="s">
        <v>2902</v>
      </c>
      <c r="AI163" s="20" t="s">
        <v>33</v>
      </c>
      <c r="AJ163" s="16" t="s">
        <v>33</v>
      </c>
      <c r="AK163" s="14"/>
      <c r="AL163" s="14"/>
      <c r="AM163" s="38" t="s">
        <v>33</v>
      </c>
      <c r="AN163" s="39" t="s">
        <v>33</v>
      </c>
    </row>
    <row r="164" spans="1:40" x14ac:dyDescent="0.45">
      <c r="A164" s="31">
        <v>27.509530555555557</v>
      </c>
      <c r="B164" s="32">
        <v>-82.618727777777778</v>
      </c>
      <c r="C164" s="13" t="s">
        <v>799</v>
      </c>
      <c r="D164" s="13" t="s">
        <v>800</v>
      </c>
      <c r="E164" s="14" t="s">
        <v>801</v>
      </c>
      <c r="F164" s="13" t="s">
        <v>33</v>
      </c>
      <c r="G164" s="14" t="s">
        <v>33</v>
      </c>
      <c r="H164" s="15"/>
      <c r="I164" s="51"/>
      <c r="J164" s="54"/>
      <c r="K164" s="15"/>
      <c r="L164" s="16">
        <v>134019</v>
      </c>
      <c r="M164" s="19">
        <v>0</v>
      </c>
      <c r="N164" s="17" t="s">
        <v>800</v>
      </c>
      <c r="O164" s="17" t="s">
        <v>825</v>
      </c>
      <c r="P164" s="18" t="s">
        <v>33</v>
      </c>
      <c r="Q164" s="13" t="s">
        <v>2419</v>
      </c>
      <c r="R164" s="14" t="s">
        <v>2523</v>
      </c>
      <c r="S164" s="18" t="s">
        <v>33</v>
      </c>
      <c r="T164" s="14" t="s">
        <v>2665</v>
      </c>
      <c r="U164" s="19" t="s">
        <v>33</v>
      </c>
      <c r="V164" s="13" t="s">
        <v>2694</v>
      </c>
      <c r="W164" s="18" t="s">
        <v>33</v>
      </c>
      <c r="X164" s="20" t="s">
        <v>33</v>
      </c>
      <c r="Y164" s="14" t="s">
        <v>2708</v>
      </c>
      <c r="Z164" s="14" t="s">
        <v>2709</v>
      </c>
      <c r="AA164" s="19" t="s">
        <v>33</v>
      </c>
      <c r="AB164" s="14" t="s">
        <v>2719</v>
      </c>
      <c r="AC164" s="14" t="s">
        <v>2757</v>
      </c>
      <c r="AD164" s="16" t="s">
        <v>33</v>
      </c>
      <c r="AE164" s="14" t="s">
        <v>2767</v>
      </c>
      <c r="AF164" s="14" t="s">
        <v>2729</v>
      </c>
      <c r="AG164" s="16" t="s">
        <v>33</v>
      </c>
      <c r="AH164" s="17" t="s">
        <v>2695</v>
      </c>
      <c r="AI164" s="20" t="s">
        <v>33</v>
      </c>
      <c r="AJ164" s="16" t="s">
        <v>33</v>
      </c>
      <c r="AK164" s="14" t="s">
        <v>1773</v>
      </c>
      <c r="AL164" s="14" t="s">
        <v>1774</v>
      </c>
      <c r="AM164" s="38" t="s">
        <v>33</v>
      </c>
      <c r="AN164" s="39" t="s">
        <v>33</v>
      </c>
    </row>
    <row r="165" spans="1:40" x14ac:dyDescent="0.45">
      <c r="A165" s="31">
        <v>27.713869444444445</v>
      </c>
      <c r="B165" s="32">
        <v>-82.734841666666668</v>
      </c>
      <c r="C165" s="13" t="s">
        <v>907</v>
      </c>
      <c r="D165" s="13" t="s">
        <v>908</v>
      </c>
      <c r="E165" s="14" t="s">
        <v>909</v>
      </c>
      <c r="F165" s="13" t="s">
        <v>33</v>
      </c>
      <c r="G165" s="14" t="s">
        <v>33</v>
      </c>
      <c r="H165" s="15"/>
      <c r="I165" s="51"/>
      <c r="J165" s="54"/>
      <c r="K165" s="15"/>
      <c r="L165" s="16">
        <v>150243</v>
      </c>
      <c r="M165" s="19">
        <v>1</v>
      </c>
      <c r="N165" s="17" t="s">
        <v>908</v>
      </c>
      <c r="O165" s="17" t="s">
        <v>2219</v>
      </c>
      <c r="P165" s="18" t="s">
        <v>3322</v>
      </c>
      <c r="Q165" s="13" t="s">
        <v>2440</v>
      </c>
      <c r="R165" s="14" t="s">
        <v>2518</v>
      </c>
      <c r="S165" s="18" t="s">
        <v>3289</v>
      </c>
      <c r="T165" s="14" t="s">
        <v>2665</v>
      </c>
      <c r="U165" s="19" t="s">
        <v>2945</v>
      </c>
      <c r="V165" s="13" t="s">
        <v>2701</v>
      </c>
      <c r="W165" s="18" t="s">
        <v>2959</v>
      </c>
      <c r="X165" s="20" t="s">
        <v>3660</v>
      </c>
      <c r="Y165" s="14" t="s">
        <v>2708</v>
      </c>
      <c r="Z165" s="14" t="s">
        <v>2709</v>
      </c>
      <c r="AA165" s="19" t="s">
        <v>2934</v>
      </c>
      <c r="AB165" s="14" t="s">
        <v>2719</v>
      </c>
      <c r="AC165" s="14" t="s">
        <v>2736</v>
      </c>
      <c r="AD165" s="16">
        <v>58.7</v>
      </c>
      <c r="AE165" s="14" t="s">
        <v>2726</v>
      </c>
      <c r="AF165" s="14" t="s">
        <v>2729</v>
      </c>
      <c r="AG165" s="16">
        <v>20</v>
      </c>
      <c r="AH165" s="17" t="s">
        <v>2912</v>
      </c>
      <c r="AI165" s="20" t="s">
        <v>2939</v>
      </c>
      <c r="AJ165" s="16">
        <v>2001</v>
      </c>
      <c r="AK165" s="14" t="s">
        <v>1843</v>
      </c>
      <c r="AL165" s="14" t="s">
        <v>1844</v>
      </c>
      <c r="AM165" s="38">
        <v>27.650120000000001</v>
      </c>
      <c r="AN165" s="39">
        <v>-82.715879999999999</v>
      </c>
    </row>
    <row r="166" spans="1:40" x14ac:dyDescent="0.45">
      <c r="A166" s="31">
        <v>27.49667777777778</v>
      </c>
      <c r="B166" s="32">
        <v>-82.524658333333335</v>
      </c>
      <c r="C166" s="13" t="s">
        <v>771</v>
      </c>
      <c r="D166" s="13" t="s">
        <v>772</v>
      </c>
      <c r="E166" s="14" t="s">
        <v>773</v>
      </c>
      <c r="F166" s="13" t="s">
        <v>33</v>
      </c>
      <c r="G166" s="14" t="s">
        <v>33</v>
      </c>
      <c r="H166" s="15"/>
      <c r="I166" s="51"/>
      <c r="J166" s="54"/>
      <c r="K166" s="15"/>
      <c r="L166" s="16">
        <v>130137</v>
      </c>
      <c r="M166" s="19">
        <v>0</v>
      </c>
      <c r="N166" s="17" t="s">
        <v>772</v>
      </c>
      <c r="O166" s="17" t="s">
        <v>806</v>
      </c>
      <c r="P166" s="18" t="s">
        <v>3093</v>
      </c>
      <c r="Q166" s="13" t="s">
        <v>2416</v>
      </c>
      <c r="R166" s="14" t="s">
        <v>2539</v>
      </c>
      <c r="S166" s="18" t="s">
        <v>3256</v>
      </c>
      <c r="T166" s="14" t="s">
        <v>2665</v>
      </c>
      <c r="U166" s="19" t="s">
        <v>2945</v>
      </c>
      <c r="V166" s="13" t="s">
        <v>2694</v>
      </c>
      <c r="W166" s="18" t="s">
        <v>2957</v>
      </c>
      <c r="X166" s="20" t="s">
        <v>3619</v>
      </c>
      <c r="Y166" s="14" t="s">
        <v>2708</v>
      </c>
      <c r="Z166" s="14" t="s">
        <v>2709</v>
      </c>
      <c r="AA166" s="19" t="s">
        <v>2709</v>
      </c>
      <c r="AB166" s="14" t="s">
        <v>2719</v>
      </c>
      <c r="AC166" s="14" t="s">
        <v>2746</v>
      </c>
      <c r="AD166" s="16">
        <v>0</v>
      </c>
      <c r="AE166" s="14" t="s">
        <v>2732</v>
      </c>
      <c r="AF166" s="14" t="s">
        <v>2729</v>
      </c>
      <c r="AG166" s="16">
        <v>0</v>
      </c>
      <c r="AH166" s="17" t="s">
        <v>2849</v>
      </c>
      <c r="AI166" s="20" t="s">
        <v>2939</v>
      </c>
      <c r="AJ166" s="16">
        <v>1988</v>
      </c>
      <c r="AK166" s="14" t="s">
        <v>1755</v>
      </c>
      <c r="AL166" s="14" t="s">
        <v>1756</v>
      </c>
      <c r="AM166" s="38">
        <v>27.496639999999999</v>
      </c>
      <c r="AN166" s="39">
        <v>-82.524569999999997</v>
      </c>
    </row>
    <row r="167" spans="1:40" x14ac:dyDescent="0.45">
      <c r="A167" s="31">
        <v>27.44423888888889</v>
      </c>
      <c r="B167" s="32">
        <v>-82.687958333333341</v>
      </c>
      <c r="C167" s="13" t="s">
        <v>763</v>
      </c>
      <c r="D167" s="13" t="s">
        <v>764</v>
      </c>
      <c r="E167" s="14" t="s">
        <v>765</v>
      </c>
      <c r="F167" s="13" t="s">
        <v>33</v>
      </c>
      <c r="G167" s="14" t="s">
        <v>33</v>
      </c>
      <c r="H167" s="15"/>
      <c r="I167" s="51"/>
      <c r="J167" s="54"/>
      <c r="K167" s="15"/>
      <c r="L167" s="16">
        <v>130057</v>
      </c>
      <c r="M167" s="19">
        <v>1</v>
      </c>
      <c r="N167" s="17" t="s">
        <v>764</v>
      </c>
      <c r="O167" s="17" t="s">
        <v>2205</v>
      </c>
      <c r="P167" s="18" t="s">
        <v>3255</v>
      </c>
      <c r="Q167" s="13" t="s">
        <v>2413</v>
      </c>
      <c r="R167" s="14" t="s">
        <v>2518</v>
      </c>
      <c r="S167" s="18" t="s">
        <v>3254</v>
      </c>
      <c r="T167" s="14" t="s">
        <v>2665</v>
      </c>
      <c r="U167" s="19" t="s">
        <v>2945</v>
      </c>
      <c r="V167" s="13" t="s">
        <v>2694</v>
      </c>
      <c r="W167" s="18" t="s">
        <v>2957</v>
      </c>
      <c r="X167" s="20" t="s">
        <v>3611</v>
      </c>
      <c r="Y167" s="14" t="s">
        <v>2710</v>
      </c>
      <c r="Z167" s="14" t="s">
        <v>2709</v>
      </c>
      <c r="AA167" s="19" t="s">
        <v>2934</v>
      </c>
      <c r="AB167" s="14" t="s">
        <v>2719</v>
      </c>
      <c r="AC167" s="14" t="s">
        <v>2724</v>
      </c>
      <c r="AD167" s="16">
        <v>45.9</v>
      </c>
      <c r="AE167" s="14" t="s">
        <v>2769</v>
      </c>
      <c r="AF167" s="14" t="s">
        <v>2729</v>
      </c>
      <c r="AG167" s="16">
        <v>16.7</v>
      </c>
      <c r="AH167" s="17" t="s">
        <v>2829</v>
      </c>
      <c r="AI167" s="20" t="s">
        <v>2939</v>
      </c>
      <c r="AJ167" s="16">
        <v>1957</v>
      </c>
      <c r="AK167" s="14" t="s">
        <v>1749</v>
      </c>
      <c r="AL167" s="14" t="s">
        <v>1750</v>
      </c>
      <c r="AM167" s="38">
        <v>27.444230000000001</v>
      </c>
      <c r="AN167" s="39">
        <v>-82.687929999999994</v>
      </c>
    </row>
    <row r="168" spans="1:40" x14ac:dyDescent="0.45">
      <c r="A168" s="31">
        <v>27.88795</v>
      </c>
      <c r="B168" s="32">
        <v>-82.551675000000003</v>
      </c>
      <c r="C168" s="13" t="s">
        <v>531</v>
      </c>
      <c r="D168" s="13" t="s">
        <v>532</v>
      </c>
      <c r="E168" s="14" t="s">
        <v>533</v>
      </c>
      <c r="F168" s="13" t="s">
        <v>33</v>
      </c>
      <c r="G168" s="14" t="s">
        <v>35</v>
      </c>
      <c r="H168" s="15"/>
      <c r="I168" s="51"/>
      <c r="J168" s="54"/>
      <c r="K168" s="15"/>
      <c r="L168" s="16">
        <v>100585</v>
      </c>
      <c r="M168" s="19">
        <v>1</v>
      </c>
      <c r="N168" s="17" t="s">
        <v>532</v>
      </c>
      <c r="O168" s="17" t="s">
        <v>2165</v>
      </c>
      <c r="P168" s="18" t="s">
        <v>3136</v>
      </c>
      <c r="Q168" s="13" t="s">
        <v>2368</v>
      </c>
      <c r="R168" s="14" t="s">
        <v>2528</v>
      </c>
      <c r="S168" s="18" t="s">
        <v>3137</v>
      </c>
      <c r="T168" s="14" t="s">
        <v>2665</v>
      </c>
      <c r="U168" s="19" t="s">
        <v>2945</v>
      </c>
      <c r="V168" s="13" t="s">
        <v>2687</v>
      </c>
      <c r="W168" s="18" t="s">
        <v>2955</v>
      </c>
      <c r="X168" s="20" t="s">
        <v>3541</v>
      </c>
      <c r="Y168" s="14" t="s">
        <v>2708</v>
      </c>
      <c r="Z168" s="14" t="s">
        <v>2709</v>
      </c>
      <c r="AA168" s="19" t="s">
        <v>2709</v>
      </c>
      <c r="AB168" s="14" t="s">
        <v>2719</v>
      </c>
      <c r="AC168" s="14" t="s">
        <v>2729</v>
      </c>
      <c r="AD168" s="16">
        <v>65</v>
      </c>
      <c r="AE168" s="14" t="s">
        <v>2729</v>
      </c>
      <c r="AF168" s="14" t="s">
        <v>2729</v>
      </c>
      <c r="AG168" s="16">
        <v>42.9</v>
      </c>
      <c r="AH168" s="17" t="s">
        <v>2841</v>
      </c>
      <c r="AI168" s="20" t="s">
        <v>2939</v>
      </c>
      <c r="AJ168" s="16">
        <v>1996</v>
      </c>
      <c r="AK168" s="14" t="s">
        <v>1585</v>
      </c>
      <c r="AL168" s="14" t="s">
        <v>1586</v>
      </c>
      <c r="AM168" s="38">
        <v>27.885000000000002</v>
      </c>
      <c r="AN168" s="39">
        <v>-82.562250000000006</v>
      </c>
    </row>
    <row r="169" spans="1:40" x14ac:dyDescent="0.45">
      <c r="A169" s="31">
        <v>27.509530555555557</v>
      </c>
      <c r="B169" s="32">
        <v>-82.618730555555544</v>
      </c>
      <c r="C169" s="13" t="s">
        <v>824</v>
      </c>
      <c r="D169" s="13" t="s">
        <v>825</v>
      </c>
      <c r="E169" s="14" t="s">
        <v>826</v>
      </c>
      <c r="F169" s="13" t="s">
        <v>33</v>
      </c>
      <c r="G169" s="14" t="s">
        <v>33</v>
      </c>
      <c r="H169" s="15"/>
      <c r="I169" s="51"/>
      <c r="J169" s="54"/>
      <c r="K169" s="15"/>
      <c r="L169" s="16">
        <v>134112</v>
      </c>
      <c r="M169" s="19">
        <v>0</v>
      </c>
      <c r="N169" s="17" t="s">
        <v>825</v>
      </c>
      <c r="O169" s="17" t="s">
        <v>825</v>
      </c>
      <c r="P169" s="18" t="s">
        <v>3265</v>
      </c>
      <c r="Q169" s="13" t="s">
        <v>2426</v>
      </c>
      <c r="R169" s="14" t="s">
        <v>2518</v>
      </c>
      <c r="S169" s="18" t="s">
        <v>3266</v>
      </c>
      <c r="T169" s="14" t="s">
        <v>2665</v>
      </c>
      <c r="U169" s="19" t="s">
        <v>2945</v>
      </c>
      <c r="V169" s="13" t="s">
        <v>2694</v>
      </c>
      <c r="W169" s="18" t="s">
        <v>2957</v>
      </c>
      <c r="X169" s="20" t="s">
        <v>3623</v>
      </c>
      <c r="Y169" s="14" t="s">
        <v>2708</v>
      </c>
      <c r="Z169" s="14" t="s">
        <v>2709</v>
      </c>
      <c r="AA169" s="19" t="s">
        <v>2709</v>
      </c>
      <c r="AB169" s="14" t="s">
        <v>2719</v>
      </c>
      <c r="AC169" s="14" t="s">
        <v>2737</v>
      </c>
      <c r="AD169" s="16">
        <v>0</v>
      </c>
      <c r="AE169" s="14" t="s">
        <v>2767</v>
      </c>
      <c r="AF169" s="14" t="s">
        <v>2729</v>
      </c>
      <c r="AG169" s="16">
        <v>0</v>
      </c>
      <c r="AH169" s="17" t="s">
        <v>2695</v>
      </c>
      <c r="AI169" s="20" t="s">
        <v>2940</v>
      </c>
      <c r="AJ169" s="16">
        <v>2001</v>
      </c>
      <c r="AK169" s="14" t="s">
        <v>1773</v>
      </c>
      <c r="AL169" s="14" t="s">
        <v>1793</v>
      </c>
      <c r="AM169" s="38">
        <v>27.50956</v>
      </c>
      <c r="AN169" s="39">
        <v>-82.618690000000001</v>
      </c>
    </row>
    <row r="170" spans="1:40" x14ac:dyDescent="0.45">
      <c r="A170" s="31">
        <v>27.324349999999999</v>
      </c>
      <c r="B170" s="32">
        <v>-82.529758333333334</v>
      </c>
      <c r="C170" s="13" t="s">
        <v>1157</v>
      </c>
      <c r="D170" s="13" t="s">
        <v>1158</v>
      </c>
      <c r="E170" s="14" t="s">
        <v>1159</v>
      </c>
      <c r="F170" s="13" t="s">
        <v>33</v>
      </c>
      <c r="G170" s="14" t="s">
        <v>33</v>
      </c>
      <c r="H170" s="15"/>
      <c r="I170" s="51"/>
      <c r="J170" s="54"/>
      <c r="K170" s="15"/>
      <c r="L170" s="16">
        <v>170019</v>
      </c>
      <c r="M170" s="19">
        <v>0</v>
      </c>
      <c r="N170" s="17" t="s">
        <v>1158</v>
      </c>
      <c r="O170" s="17" t="s">
        <v>2265</v>
      </c>
      <c r="P170" s="18" t="s">
        <v>2947</v>
      </c>
      <c r="Q170" s="13" t="s">
        <v>2489</v>
      </c>
      <c r="R170" s="14" t="s">
        <v>2532</v>
      </c>
      <c r="S170" s="18" t="s">
        <v>3383</v>
      </c>
      <c r="T170" s="14" t="s">
        <v>2665</v>
      </c>
      <c r="U170" s="19" t="s">
        <v>2945</v>
      </c>
      <c r="V170" s="13" t="s">
        <v>2704</v>
      </c>
      <c r="W170" s="18" t="s">
        <v>2961</v>
      </c>
      <c r="X170" s="20" t="s">
        <v>3699</v>
      </c>
      <c r="Y170" s="14" t="s">
        <v>2708</v>
      </c>
      <c r="Z170" s="14" t="s">
        <v>2709</v>
      </c>
      <c r="AA170" s="19" t="s">
        <v>2934</v>
      </c>
      <c r="AB170" s="14" t="s">
        <v>2719</v>
      </c>
      <c r="AC170" s="14" t="s">
        <v>2753</v>
      </c>
      <c r="AD170" s="16">
        <v>0</v>
      </c>
      <c r="AE170" s="14" t="s">
        <v>2792</v>
      </c>
      <c r="AF170" s="14" t="s">
        <v>2729</v>
      </c>
      <c r="AG170" s="16">
        <v>0</v>
      </c>
      <c r="AH170" s="17" t="s">
        <v>2829</v>
      </c>
      <c r="AI170" s="20" t="s">
        <v>2939</v>
      </c>
      <c r="AJ170" s="16">
        <v>1932</v>
      </c>
      <c r="AK170" s="14" t="s">
        <v>2027</v>
      </c>
      <c r="AL170" s="14" t="s">
        <v>2028</v>
      </c>
      <c r="AM170" s="38">
        <v>27.324169999999999</v>
      </c>
      <c r="AN170" s="39">
        <v>-82.529719999999998</v>
      </c>
    </row>
    <row r="171" spans="1:40" x14ac:dyDescent="0.45">
      <c r="A171" s="31">
        <v>27.733611111111113</v>
      </c>
      <c r="B171" s="32">
        <v>-82.636502777777778</v>
      </c>
      <c r="C171" s="13" t="s">
        <v>930</v>
      </c>
      <c r="D171" s="13" t="s">
        <v>931</v>
      </c>
      <c r="E171" s="14" t="s">
        <v>932</v>
      </c>
      <c r="F171" s="13" t="s">
        <v>33</v>
      </c>
      <c r="G171" s="14" t="s">
        <v>33</v>
      </c>
      <c r="H171" s="15"/>
      <c r="I171" s="51"/>
      <c r="J171" s="54"/>
      <c r="K171" s="15"/>
      <c r="L171" s="16">
        <v>157196</v>
      </c>
      <c r="M171" s="19">
        <v>0</v>
      </c>
      <c r="N171" s="17" t="s">
        <v>931</v>
      </c>
      <c r="O171" s="17" t="s">
        <v>2223</v>
      </c>
      <c r="P171" s="18" t="s">
        <v>3366</v>
      </c>
      <c r="Q171" s="13" t="s">
        <v>2443</v>
      </c>
      <c r="R171" s="14" t="s">
        <v>2518</v>
      </c>
      <c r="S171" s="18" t="s">
        <v>3280</v>
      </c>
      <c r="T171" s="14" t="s">
        <v>2665</v>
      </c>
      <c r="U171" s="19" t="s">
        <v>2945</v>
      </c>
      <c r="V171" s="13" t="s">
        <v>2700</v>
      </c>
      <c r="W171" s="18" t="s">
        <v>2959</v>
      </c>
      <c r="X171" s="20" t="s">
        <v>3687</v>
      </c>
      <c r="Y171" s="14" t="s">
        <v>2708</v>
      </c>
      <c r="Z171" s="14" t="s">
        <v>2709</v>
      </c>
      <c r="AA171" s="19" t="s">
        <v>2934</v>
      </c>
      <c r="AB171" s="14" t="s">
        <v>2719</v>
      </c>
      <c r="AC171" s="14" t="s">
        <v>2730</v>
      </c>
      <c r="AD171" s="16">
        <v>0</v>
      </c>
      <c r="AE171" s="14" t="s">
        <v>2767</v>
      </c>
      <c r="AF171" s="14" t="s">
        <v>2729</v>
      </c>
      <c r="AG171" s="16">
        <v>0</v>
      </c>
      <c r="AH171" s="17" t="s">
        <v>2911</v>
      </c>
      <c r="AI171" s="20" t="s">
        <v>2941</v>
      </c>
      <c r="AJ171" s="16">
        <v>1955</v>
      </c>
      <c r="AK171" s="14" t="s">
        <v>1865</v>
      </c>
      <c r="AL171" s="14" t="s">
        <v>1866</v>
      </c>
      <c r="AM171" s="38">
        <v>27.733609999999999</v>
      </c>
      <c r="AN171" s="39">
        <v>-82.636510000000001</v>
      </c>
    </row>
    <row r="172" spans="1:40" x14ac:dyDescent="0.45">
      <c r="A172" s="31">
        <v>27.949172222222224</v>
      </c>
      <c r="B172" s="32">
        <v>-82.385380555555557</v>
      </c>
      <c r="C172" s="13" t="s">
        <v>536</v>
      </c>
      <c r="D172" s="13" t="s">
        <v>537</v>
      </c>
      <c r="E172" s="14" t="s">
        <v>538</v>
      </c>
      <c r="F172" s="13" t="s">
        <v>30</v>
      </c>
      <c r="G172" s="14" t="s">
        <v>33</v>
      </c>
      <c r="H172" s="15"/>
      <c r="I172" s="51"/>
      <c r="J172" s="54"/>
      <c r="K172" s="15"/>
      <c r="L172" s="16">
        <v>105604</v>
      </c>
      <c r="M172" s="19">
        <v>1</v>
      </c>
      <c r="N172" s="17" t="s">
        <v>537</v>
      </c>
      <c r="O172" s="17" t="s">
        <v>2167</v>
      </c>
      <c r="P172" s="18" t="s">
        <v>33</v>
      </c>
      <c r="Q172" s="13" t="s">
        <v>2369</v>
      </c>
      <c r="R172" s="14" t="s">
        <v>2520</v>
      </c>
      <c r="S172" s="18" t="s">
        <v>33</v>
      </c>
      <c r="T172" s="14" t="s">
        <v>2665</v>
      </c>
      <c r="U172" s="19" t="s">
        <v>33</v>
      </c>
      <c r="V172" s="13" t="s">
        <v>2685</v>
      </c>
      <c r="W172" s="18" t="s">
        <v>33</v>
      </c>
      <c r="X172" s="20" t="s">
        <v>33</v>
      </c>
      <c r="Y172" s="14" t="s">
        <v>2708</v>
      </c>
      <c r="Z172" s="14" t="s">
        <v>2709</v>
      </c>
      <c r="AA172" s="19" t="s">
        <v>33</v>
      </c>
      <c r="AB172" s="14" t="s">
        <v>2719</v>
      </c>
      <c r="AC172" s="14" t="s">
        <v>2741</v>
      </c>
      <c r="AD172" s="16" t="s">
        <v>33</v>
      </c>
      <c r="AE172" s="14" t="s">
        <v>2819</v>
      </c>
      <c r="AF172" s="14" t="s">
        <v>2758</v>
      </c>
      <c r="AG172" s="16" t="s">
        <v>33</v>
      </c>
      <c r="AH172" s="17" t="s">
        <v>2874</v>
      </c>
      <c r="AI172" s="20" t="s">
        <v>33</v>
      </c>
      <c r="AJ172" s="16" t="s">
        <v>33</v>
      </c>
      <c r="AK172" s="14" t="s">
        <v>1589</v>
      </c>
      <c r="AL172" s="14" t="s">
        <v>1590</v>
      </c>
      <c r="AM172" s="38" t="s">
        <v>33</v>
      </c>
      <c r="AN172" s="39" t="s">
        <v>33</v>
      </c>
    </row>
    <row r="173" spans="1:40" x14ac:dyDescent="0.45">
      <c r="A173" s="31">
        <v>27.179975000000002</v>
      </c>
      <c r="B173" s="32">
        <v>-82.497119444444451</v>
      </c>
      <c r="C173" s="13" t="s">
        <v>1100</v>
      </c>
      <c r="D173" s="13" t="s">
        <v>1101</v>
      </c>
      <c r="E173" s="14" t="s">
        <v>1102</v>
      </c>
      <c r="F173" s="13" t="s">
        <v>33</v>
      </c>
      <c r="G173" s="14" t="s">
        <v>33</v>
      </c>
      <c r="H173" s="15"/>
      <c r="I173" s="51"/>
      <c r="J173" s="54"/>
      <c r="K173" s="15"/>
      <c r="L173" s="16">
        <v>174102</v>
      </c>
      <c r="M173" s="19">
        <v>0</v>
      </c>
      <c r="N173" s="17" t="s">
        <v>1101</v>
      </c>
      <c r="O173" s="17" t="s">
        <v>2252</v>
      </c>
      <c r="P173" s="18" t="s">
        <v>3417</v>
      </c>
      <c r="Q173" s="13" t="s">
        <v>2478</v>
      </c>
      <c r="R173" s="14" t="s">
        <v>2511</v>
      </c>
      <c r="S173" s="18" t="s">
        <v>3416</v>
      </c>
      <c r="T173" s="14" t="s">
        <v>2665</v>
      </c>
      <c r="U173" s="19" t="s">
        <v>2945</v>
      </c>
      <c r="V173" s="13" t="s">
        <v>2704</v>
      </c>
      <c r="W173" s="18" t="s">
        <v>2961</v>
      </c>
      <c r="X173" s="20" t="s">
        <v>3522</v>
      </c>
      <c r="Y173" s="14" t="s">
        <v>2708</v>
      </c>
      <c r="Z173" s="14" t="s">
        <v>2709</v>
      </c>
      <c r="AA173" s="19" t="s">
        <v>2934</v>
      </c>
      <c r="AB173" s="14" t="s">
        <v>2719</v>
      </c>
      <c r="AC173" s="14" t="s">
        <v>2769</v>
      </c>
      <c r="AD173" s="16">
        <v>0</v>
      </c>
      <c r="AE173" s="14" t="s">
        <v>1248</v>
      </c>
      <c r="AF173" s="14" t="s">
        <v>2729</v>
      </c>
      <c r="AG173" s="16">
        <v>0</v>
      </c>
      <c r="AH173" s="17" t="s">
        <v>2923</v>
      </c>
      <c r="AI173" s="20" t="s">
        <v>2940</v>
      </c>
      <c r="AJ173" s="16">
        <v>2001</v>
      </c>
      <c r="AK173" s="14" t="s">
        <v>1989</v>
      </c>
      <c r="AL173" s="14" t="s">
        <v>1990</v>
      </c>
      <c r="AM173" s="38">
        <v>27.179929999999999</v>
      </c>
      <c r="AN173" s="39">
        <v>-82.497079999999997</v>
      </c>
    </row>
    <row r="174" spans="1:40" x14ac:dyDescent="0.45">
      <c r="A174" s="31"/>
      <c r="B174" s="32"/>
      <c r="C174" s="13" t="s">
        <v>215</v>
      </c>
      <c r="D174" s="13" t="s">
        <v>216</v>
      </c>
      <c r="E174" s="14" t="s">
        <v>217</v>
      </c>
      <c r="F174" s="13" t="s">
        <v>33</v>
      </c>
      <c r="G174" s="14" t="s">
        <v>33</v>
      </c>
      <c r="H174" s="15" t="s">
        <v>43</v>
      </c>
      <c r="I174" s="51"/>
      <c r="J174" s="54"/>
      <c r="K174" s="15"/>
      <c r="L174" s="16"/>
      <c r="M174" s="19" t="s">
        <v>1250</v>
      </c>
      <c r="N174" s="17" t="s">
        <v>216</v>
      </c>
      <c r="O174" s="17" t="s">
        <v>2122</v>
      </c>
      <c r="P174" s="18" t="s">
        <v>33</v>
      </c>
      <c r="Q174" s="13" t="s">
        <v>2316</v>
      </c>
      <c r="R174" s="14" t="s">
        <v>2556</v>
      </c>
      <c r="S174" s="18" t="s">
        <v>33</v>
      </c>
      <c r="T174" s="14" t="s">
        <v>2665</v>
      </c>
      <c r="U174" s="19" t="s">
        <v>33</v>
      </c>
      <c r="V174" s="13" t="s">
        <v>2671</v>
      </c>
      <c r="W174" s="18" t="s">
        <v>33</v>
      </c>
      <c r="X174" s="20" t="s">
        <v>33</v>
      </c>
      <c r="Y174" s="14" t="s">
        <v>2708</v>
      </c>
      <c r="Z174" s="14" t="s">
        <v>2709</v>
      </c>
      <c r="AA174" s="19" t="s">
        <v>33</v>
      </c>
      <c r="AB174" s="14" t="s">
        <v>2719</v>
      </c>
      <c r="AC174" s="14"/>
      <c r="AD174" s="16" t="s">
        <v>33</v>
      </c>
      <c r="AE174" s="14"/>
      <c r="AF174" s="14" t="s">
        <v>2729</v>
      </c>
      <c r="AG174" s="16" t="s">
        <v>33</v>
      </c>
      <c r="AH174" s="17" t="s">
        <v>2850</v>
      </c>
      <c r="AI174" s="20" t="s">
        <v>33</v>
      </c>
      <c r="AJ174" s="16" t="s">
        <v>33</v>
      </c>
      <c r="AK174" s="14"/>
      <c r="AL174" s="14"/>
      <c r="AM174" s="38" t="s">
        <v>33</v>
      </c>
      <c r="AN174" s="39" t="s">
        <v>33</v>
      </c>
    </row>
    <row r="175" spans="1:40" x14ac:dyDescent="0.45">
      <c r="A175" s="31">
        <v>27.943441666666669</v>
      </c>
      <c r="B175" s="32">
        <v>-82.45901111111111</v>
      </c>
      <c r="C175" s="13" t="s">
        <v>448</v>
      </c>
      <c r="D175" s="13" t="s">
        <v>449</v>
      </c>
      <c r="E175" s="14" t="s">
        <v>450</v>
      </c>
      <c r="F175" s="13" t="s">
        <v>33</v>
      </c>
      <c r="G175" s="14" t="s">
        <v>33</v>
      </c>
      <c r="H175" s="15"/>
      <c r="I175" s="51"/>
      <c r="J175" s="54"/>
      <c r="K175" s="15"/>
      <c r="L175" s="16">
        <v>105501</v>
      </c>
      <c r="M175" s="19">
        <v>1</v>
      </c>
      <c r="N175" s="17" t="s">
        <v>449</v>
      </c>
      <c r="O175" s="17" t="s">
        <v>449</v>
      </c>
      <c r="P175" s="18" t="s">
        <v>3163</v>
      </c>
      <c r="Q175" s="13" t="s">
        <v>2361</v>
      </c>
      <c r="R175" s="14" t="s">
        <v>2534</v>
      </c>
      <c r="S175" s="18" t="s">
        <v>3112</v>
      </c>
      <c r="T175" s="14" t="s">
        <v>2665</v>
      </c>
      <c r="U175" s="19" t="s">
        <v>2945</v>
      </c>
      <c r="V175" s="13" t="s">
        <v>2685</v>
      </c>
      <c r="W175" s="18" t="s">
        <v>2955</v>
      </c>
      <c r="X175" s="20" t="s">
        <v>3552</v>
      </c>
      <c r="Y175" s="14" t="s">
        <v>2710</v>
      </c>
      <c r="Z175" s="14" t="s">
        <v>2709</v>
      </c>
      <c r="AA175" s="19" t="s">
        <v>2934</v>
      </c>
      <c r="AB175" s="14" t="s">
        <v>2719</v>
      </c>
      <c r="AC175" s="14" t="s">
        <v>2759</v>
      </c>
      <c r="AD175" s="16">
        <v>79.7</v>
      </c>
      <c r="AE175" s="14" t="s">
        <v>2753</v>
      </c>
      <c r="AF175" s="14" t="s">
        <v>2729</v>
      </c>
      <c r="AG175" s="16">
        <v>10.1</v>
      </c>
      <c r="AH175" s="17" t="s">
        <v>2872</v>
      </c>
      <c r="AI175" s="20" t="s">
        <v>2941</v>
      </c>
      <c r="AJ175" s="16">
        <v>1959</v>
      </c>
      <c r="AK175" s="14" t="s">
        <v>1519</v>
      </c>
      <c r="AL175" s="14" t="s">
        <v>1520</v>
      </c>
      <c r="AM175" s="38">
        <v>27.94341</v>
      </c>
      <c r="AN175" s="39">
        <v>-82.459029999999998</v>
      </c>
    </row>
    <row r="176" spans="1:40" x14ac:dyDescent="0.45">
      <c r="A176" s="31">
        <v>27.9602</v>
      </c>
      <c r="B176" s="32">
        <v>-82.467950000000002</v>
      </c>
      <c r="C176" s="13" t="s">
        <v>466</v>
      </c>
      <c r="D176" s="13" t="s">
        <v>467</v>
      </c>
      <c r="E176" s="14" t="s">
        <v>468</v>
      </c>
      <c r="F176" s="13" t="s">
        <v>273</v>
      </c>
      <c r="G176" s="14" t="s">
        <v>33</v>
      </c>
      <c r="H176" s="15"/>
      <c r="I176" s="51"/>
      <c r="J176" s="54"/>
      <c r="K176" s="15"/>
      <c r="L176" s="16">
        <v>105600</v>
      </c>
      <c r="M176" s="19">
        <v>1</v>
      </c>
      <c r="N176" s="17" t="s">
        <v>467</v>
      </c>
      <c r="O176" s="17" t="s">
        <v>467</v>
      </c>
      <c r="P176" s="18" t="s">
        <v>3167</v>
      </c>
      <c r="Q176" s="13" t="s">
        <v>2361</v>
      </c>
      <c r="R176" s="14" t="s">
        <v>2554</v>
      </c>
      <c r="S176" s="18" t="s">
        <v>3112</v>
      </c>
      <c r="T176" s="14" t="s">
        <v>2665</v>
      </c>
      <c r="U176" s="19" t="s">
        <v>2945</v>
      </c>
      <c r="V176" s="13" t="s">
        <v>2685</v>
      </c>
      <c r="W176" s="18" t="s">
        <v>2955</v>
      </c>
      <c r="X176" s="20" t="s">
        <v>3554</v>
      </c>
      <c r="Y176" s="14" t="s">
        <v>2708</v>
      </c>
      <c r="Z176" s="14" t="s">
        <v>2709</v>
      </c>
      <c r="AA176" s="19" t="s">
        <v>2934</v>
      </c>
      <c r="AB176" s="14" t="s">
        <v>2719</v>
      </c>
      <c r="AC176" s="14" t="s">
        <v>2727</v>
      </c>
      <c r="AD176" s="16">
        <v>59.1</v>
      </c>
      <c r="AE176" s="14" t="s">
        <v>2763</v>
      </c>
      <c r="AF176" s="14" t="s">
        <v>2729</v>
      </c>
      <c r="AG176" s="16">
        <v>39.6</v>
      </c>
      <c r="AH176" s="17" t="s">
        <v>2872</v>
      </c>
      <c r="AI176" s="20" t="s">
        <v>2941</v>
      </c>
      <c r="AJ176" s="16">
        <v>1959</v>
      </c>
      <c r="AK176" s="14" t="s">
        <v>1533</v>
      </c>
      <c r="AL176" s="14" t="s">
        <v>1534</v>
      </c>
      <c r="AM176" s="38">
        <v>27.960190000000001</v>
      </c>
      <c r="AN176" s="39">
        <v>-82.467960000000005</v>
      </c>
    </row>
    <row r="177" spans="1:40" x14ac:dyDescent="0.45">
      <c r="A177" s="31">
        <v>28.890455555555555</v>
      </c>
      <c r="B177" s="32">
        <v>-82.595624999999998</v>
      </c>
      <c r="C177" s="13" t="s">
        <v>176</v>
      </c>
      <c r="D177" s="13" t="s">
        <v>177</v>
      </c>
      <c r="E177" s="14" t="s">
        <v>178</v>
      </c>
      <c r="F177" s="13" t="s">
        <v>33</v>
      </c>
      <c r="G177" s="14" t="s">
        <v>33</v>
      </c>
      <c r="H177" s="15"/>
      <c r="I177" s="51"/>
      <c r="J177" s="54"/>
      <c r="K177" s="15"/>
      <c r="L177" s="16">
        <v>25004</v>
      </c>
      <c r="M177" s="19">
        <v>0</v>
      </c>
      <c r="N177" s="17" t="s">
        <v>177</v>
      </c>
      <c r="O177" s="17" t="s">
        <v>177</v>
      </c>
      <c r="P177" s="18" t="s">
        <v>3043</v>
      </c>
      <c r="Q177" s="13" t="s">
        <v>2307</v>
      </c>
      <c r="R177" s="14" t="s">
        <v>2518</v>
      </c>
      <c r="S177" s="18" t="s">
        <v>3041</v>
      </c>
      <c r="T177" s="14" t="s">
        <v>2665</v>
      </c>
      <c r="U177" s="19" t="s">
        <v>2945</v>
      </c>
      <c r="V177" s="13" t="s">
        <v>2667</v>
      </c>
      <c r="W177" s="18" t="s">
        <v>2948</v>
      </c>
      <c r="X177" s="20" t="s">
        <v>3472</v>
      </c>
      <c r="Y177" s="14" t="s">
        <v>2708</v>
      </c>
      <c r="Z177" s="14" t="s">
        <v>2709</v>
      </c>
      <c r="AA177" s="19" t="s">
        <v>2934</v>
      </c>
      <c r="AB177" s="14" t="s">
        <v>2719</v>
      </c>
      <c r="AC177" s="14" t="s">
        <v>2756</v>
      </c>
      <c r="AD177" s="16">
        <v>0</v>
      </c>
      <c r="AE177" s="14" t="s">
        <v>2767</v>
      </c>
      <c r="AF177" s="14" t="s">
        <v>2729</v>
      </c>
      <c r="AG177" s="16">
        <v>0</v>
      </c>
      <c r="AH177" s="17" t="s">
        <v>2839</v>
      </c>
      <c r="AI177" s="20" t="s">
        <v>2941</v>
      </c>
      <c r="AJ177" s="16">
        <v>1991</v>
      </c>
      <c r="AK177" s="14" t="s">
        <v>1338</v>
      </c>
      <c r="AL177" s="14" t="s">
        <v>1339</v>
      </c>
      <c r="AM177" s="38">
        <v>28.890440000000002</v>
      </c>
      <c r="AN177" s="39">
        <v>-82.595600000000005</v>
      </c>
    </row>
    <row r="178" spans="1:40" x14ac:dyDescent="0.45">
      <c r="A178" s="31">
        <v>28.240294444444444</v>
      </c>
      <c r="B178" s="32">
        <v>-82.719502777777777</v>
      </c>
      <c r="C178" s="13" t="s">
        <v>859</v>
      </c>
      <c r="D178" s="13" t="s">
        <v>860</v>
      </c>
      <c r="E178" s="14" t="s">
        <v>861</v>
      </c>
      <c r="F178" s="13" t="s">
        <v>45</v>
      </c>
      <c r="G178" s="14" t="s">
        <v>33</v>
      </c>
      <c r="H178" s="15"/>
      <c r="I178" s="51"/>
      <c r="J178" s="54"/>
      <c r="K178" s="15"/>
      <c r="L178" s="16">
        <v>140050</v>
      </c>
      <c r="M178" s="19">
        <v>0</v>
      </c>
      <c r="N178" s="17" t="s">
        <v>860</v>
      </c>
      <c r="O178" s="17" t="s">
        <v>363</v>
      </c>
      <c r="P178" s="18" t="s">
        <v>3275</v>
      </c>
      <c r="Q178" s="13" t="s">
        <v>2432</v>
      </c>
      <c r="R178" s="14" t="s">
        <v>2535</v>
      </c>
      <c r="S178" s="18" t="s">
        <v>3271</v>
      </c>
      <c r="T178" s="14" t="s">
        <v>2665</v>
      </c>
      <c r="U178" s="19" t="s">
        <v>2945</v>
      </c>
      <c r="V178" s="13" t="s">
        <v>2699</v>
      </c>
      <c r="W178" s="18" t="s">
        <v>2958</v>
      </c>
      <c r="X178" s="20" t="s">
        <v>3629</v>
      </c>
      <c r="Y178" s="14" t="s">
        <v>2708</v>
      </c>
      <c r="Z178" s="14" t="s">
        <v>2709</v>
      </c>
      <c r="AA178" s="19" t="s">
        <v>2934</v>
      </c>
      <c r="AB178" s="14" t="s">
        <v>2719</v>
      </c>
      <c r="AC178" s="14" t="s">
        <v>2756</v>
      </c>
      <c r="AD178" s="16">
        <v>0</v>
      </c>
      <c r="AE178" s="14" t="s">
        <v>2792</v>
      </c>
      <c r="AF178" s="14" t="s">
        <v>2729</v>
      </c>
      <c r="AG178" s="16">
        <v>0</v>
      </c>
      <c r="AH178" s="17" t="s">
        <v>2841</v>
      </c>
      <c r="AI178" s="20" t="s">
        <v>2940</v>
      </c>
      <c r="AJ178" s="16">
        <v>1957</v>
      </c>
      <c r="AK178" s="14" t="s">
        <v>1811</v>
      </c>
      <c r="AL178" s="14" t="s">
        <v>1812</v>
      </c>
      <c r="AM178" s="38">
        <v>28.240300000000001</v>
      </c>
      <c r="AN178" s="39">
        <v>-82.719520000000003</v>
      </c>
    </row>
    <row r="179" spans="1:40" x14ac:dyDescent="0.45">
      <c r="A179" s="31">
        <v>27.9618</v>
      </c>
      <c r="B179" s="32">
        <v>-82.82289999999999</v>
      </c>
      <c r="C179" s="13" t="s">
        <v>936</v>
      </c>
      <c r="D179" s="13" t="s">
        <v>937</v>
      </c>
      <c r="E179" s="14" t="s">
        <v>938</v>
      </c>
      <c r="F179" s="13" t="s">
        <v>33</v>
      </c>
      <c r="G179" s="14" t="s">
        <v>33</v>
      </c>
      <c r="H179" s="15"/>
      <c r="I179" s="51"/>
      <c r="J179" s="54"/>
      <c r="K179" s="15"/>
      <c r="L179" s="16">
        <v>155522</v>
      </c>
      <c r="M179" s="19">
        <v>1</v>
      </c>
      <c r="N179" s="17" t="s">
        <v>937</v>
      </c>
      <c r="O179" s="17" t="s">
        <v>2225</v>
      </c>
      <c r="P179" s="18" t="s">
        <v>3353</v>
      </c>
      <c r="Q179" s="13" t="s">
        <v>2445</v>
      </c>
      <c r="R179" s="14" t="s">
        <v>2518</v>
      </c>
      <c r="S179" s="18" t="s">
        <v>3352</v>
      </c>
      <c r="T179" s="14" t="s">
        <v>2665</v>
      </c>
      <c r="U179" s="19" t="s">
        <v>2945</v>
      </c>
      <c r="V179" s="13" t="s">
        <v>2700</v>
      </c>
      <c r="W179" s="18" t="s">
        <v>2959</v>
      </c>
      <c r="X179" s="20" t="s">
        <v>3680</v>
      </c>
      <c r="Y179" s="14" t="s">
        <v>2708</v>
      </c>
      <c r="Z179" s="14" t="s">
        <v>2709</v>
      </c>
      <c r="AA179" s="19" t="s">
        <v>2934</v>
      </c>
      <c r="AB179" s="14" t="s">
        <v>2719</v>
      </c>
      <c r="AC179" s="14" t="s">
        <v>2722</v>
      </c>
      <c r="AD179" s="16">
        <v>89.9</v>
      </c>
      <c r="AE179" s="14" t="s">
        <v>2773</v>
      </c>
      <c r="AF179" s="14" t="s">
        <v>2729</v>
      </c>
      <c r="AG179" s="16">
        <v>74.099999999999994</v>
      </c>
      <c r="AH179" s="17" t="s">
        <v>2916</v>
      </c>
      <c r="AI179" s="20" t="s">
        <v>2941</v>
      </c>
      <c r="AJ179" s="16">
        <v>1995</v>
      </c>
      <c r="AK179" s="14" t="s">
        <v>1869</v>
      </c>
      <c r="AL179" s="14" t="s">
        <v>1870</v>
      </c>
      <c r="AM179" s="38">
        <v>27.961749999999999</v>
      </c>
      <c r="AN179" s="39">
        <v>-82.822829999999996</v>
      </c>
    </row>
    <row r="180" spans="1:40" x14ac:dyDescent="0.45">
      <c r="A180" s="31">
        <v>27.927927777777779</v>
      </c>
      <c r="B180" s="32">
        <v>-82.586819444444444</v>
      </c>
      <c r="C180" s="13" t="s">
        <v>1008</v>
      </c>
      <c r="D180" s="13" t="s">
        <v>1009</v>
      </c>
      <c r="E180" s="14" t="s">
        <v>1010</v>
      </c>
      <c r="F180" s="13" t="s">
        <v>30</v>
      </c>
      <c r="G180" s="14" t="s">
        <v>31</v>
      </c>
      <c r="H180" s="15"/>
      <c r="I180" s="51"/>
      <c r="J180" s="54"/>
      <c r="K180" s="15"/>
      <c r="L180" s="16">
        <v>150107</v>
      </c>
      <c r="M180" s="19">
        <v>1</v>
      </c>
      <c r="N180" s="17" t="s">
        <v>1009</v>
      </c>
      <c r="O180" s="17" t="s">
        <v>1009</v>
      </c>
      <c r="P180" s="18" t="s">
        <v>3129</v>
      </c>
      <c r="Q180" s="13" t="s">
        <v>2368</v>
      </c>
      <c r="R180" s="14" t="s">
        <v>2650</v>
      </c>
      <c r="S180" s="18" t="s">
        <v>3137</v>
      </c>
      <c r="T180" s="14" t="s">
        <v>2665</v>
      </c>
      <c r="U180" s="19" t="s">
        <v>2945</v>
      </c>
      <c r="V180" s="13" t="s">
        <v>2700</v>
      </c>
      <c r="W180" s="18" t="s">
        <v>2959</v>
      </c>
      <c r="X180" s="20" t="s">
        <v>3642</v>
      </c>
      <c r="Y180" s="14" t="s">
        <v>2708</v>
      </c>
      <c r="Z180" s="14" t="s">
        <v>2709</v>
      </c>
      <c r="AA180" s="19" t="s">
        <v>2709</v>
      </c>
      <c r="AB180" s="14" t="s">
        <v>2719</v>
      </c>
      <c r="AC180" s="14" t="s">
        <v>2772</v>
      </c>
      <c r="AD180" s="16">
        <v>72.2</v>
      </c>
      <c r="AE180" s="14" t="s">
        <v>2823</v>
      </c>
      <c r="AF180" s="14" t="s">
        <v>2729</v>
      </c>
      <c r="AG180" s="16">
        <v>42.9</v>
      </c>
      <c r="AH180" s="17" t="s">
        <v>2841</v>
      </c>
      <c r="AI180" s="20" t="s">
        <v>2939</v>
      </c>
      <c r="AJ180" s="16">
        <v>1959</v>
      </c>
      <c r="AK180" s="14" t="s">
        <v>1922</v>
      </c>
      <c r="AL180" s="14" t="s">
        <v>1923</v>
      </c>
      <c r="AM180" s="38">
        <v>27.927879999999998</v>
      </c>
      <c r="AN180" s="39">
        <v>-82.58681</v>
      </c>
    </row>
    <row r="181" spans="1:40" x14ac:dyDescent="0.45">
      <c r="A181" s="31">
        <v>27.928372222222222</v>
      </c>
      <c r="B181" s="32">
        <v>-82.587044444444444</v>
      </c>
      <c r="C181" s="13" t="s">
        <v>1011</v>
      </c>
      <c r="D181" s="13" t="s">
        <v>1009</v>
      </c>
      <c r="E181" s="14" t="s">
        <v>1010</v>
      </c>
      <c r="F181" s="13" t="s">
        <v>30</v>
      </c>
      <c r="G181" s="14" t="s">
        <v>32</v>
      </c>
      <c r="H181" s="15"/>
      <c r="I181" s="51"/>
      <c r="J181" s="54"/>
      <c r="K181" s="15"/>
      <c r="L181" s="16">
        <v>150210</v>
      </c>
      <c r="M181" s="19">
        <v>1</v>
      </c>
      <c r="N181" s="17" t="s">
        <v>1009</v>
      </c>
      <c r="O181" s="17" t="s">
        <v>1009</v>
      </c>
      <c r="P181" s="18" t="s">
        <v>3130</v>
      </c>
      <c r="Q181" s="13" t="s">
        <v>2368</v>
      </c>
      <c r="R181" s="14" t="s">
        <v>2650</v>
      </c>
      <c r="S181" s="18" t="s">
        <v>3135</v>
      </c>
      <c r="T181" s="14" t="s">
        <v>2665</v>
      </c>
      <c r="U181" s="19" t="s">
        <v>2945</v>
      </c>
      <c r="V181" s="13" t="s">
        <v>2700</v>
      </c>
      <c r="W181" s="18" t="s">
        <v>2959</v>
      </c>
      <c r="X181" s="20" t="s">
        <v>3653</v>
      </c>
      <c r="Y181" s="14" t="s">
        <v>2708</v>
      </c>
      <c r="Z181" s="14" t="s">
        <v>2709</v>
      </c>
      <c r="AA181" s="19" t="s">
        <v>2709</v>
      </c>
      <c r="AB181" s="14" t="s">
        <v>2719</v>
      </c>
      <c r="AC181" s="14" t="s">
        <v>2772</v>
      </c>
      <c r="AD181" s="16">
        <v>72.2</v>
      </c>
      <c r="AE181" s="14" t="s">
        <v>2823</v>
      </c>
      <c r="AF181" s="14" t="s">
        <v>2729</v>
      </c>
      <c r="AG181" s="16">
        <v>48.8</v>
      </c>
      <c r="AH181" s="17" t="s">
        <v>2841</v>
      </c>
      <c r="AI181" s="20" t="s">
        <v>2939</v>
      </c>
      <c r="AJ181" s="16">
        <v>1991</v>
      </c>
      <c r="AK181" s="14" t="s">
        <v>1924</v>
      </c>
      <c r="AL181" s="14" t="s">
        <v>1925</v>
      </c>
      <c r="AM181" s="38">
        <v>27.928270000000001</v>
      </c>
      <c r="AN181" s="39">
        <v>-82.587010000000006</v>
      </c>
    </row>
    <row r="182" spans="1:40" x14ac:dyDescent="0.45">
      <c r="A182" s="31"/>
      <c r="B182" s="32"/>
      <c r="C182" s="13" t="s">
        <v>967</v>
      </c>
      <c r="D182" s="13" t="s">
        <v>968</v>
      </c>
      <c r="E182" s="14" t="s">
        <v>912</v>
      </c>
      <c r="F182" s="13" t="s">
        <v>836</v>
      </c>
      <c r="G182" s="14" t="s">
        <v>33</v>
      </c>
      <c r="H182" s="15" t="s">
        <v>43</v>
      </c>
      <c r="I182" s="51"/>
      <c r="J182" s="54"/>
      <c r="K182" s="15"/>
      <c r="L182" s="16"/>
      <c r="M182" s="19" t="s">
        <v>1250</v>
      </c>
      <c r="N182" s="17" t="s">
        <v>968</v>
      </c>
      <c r="O182" s="17" t="s">
        <v>2232</v>
      </c>
      <c r="P182" s="18" t="s">
        <v>33</v>
      </c>
      <c r="Q182" s="13" t="s">
        <v>2452</v>
      </c>
      <c r="R182" s="14" t="s">
        <v>2642</v>
      </c>
      <c r="S182" s="18" t="s">
        <v>33</v>
      </c>
      <c r="T182" s="14" t="s">
        <v>2665</v>
      </c>
      <c r="U182" s="19" t="s">
        <v>33</v>
      </c>
      <c r="V182" s="13" t="s">
        <v>2700</v>
      </c>
      <c r="W182" s="18" t="s">
        <v>33</v>
      </c>
      <c r="X182" s="20" t="s">
        <v>33</v>
      </c>
      <c r="Y182" s="14" t="s">
        <v>2710</v>
      </c>
      <c r="Z182" s="14" t="s">
        <v>2709</v>
      </c>
      <c r="AA182" s="19" t="s">
        <v>33</v>
      </c>
      <c r="AB182" s="14" t="s">
        <v>2719</v>
      </c>
      <c r="AC182" s="14" t="s">
        <v>2740</v>
      </c>
      <c r="AD182" s="16" t="s">
        <v>33</v>
      </c>
      <c r="AE182" s="14" t="s">
        <v>2746</v>
      </c>
      <c r="AF182" s="14" t="s">
        <v>2729</v>
      </c>
      <c r="AG182" s="16" t="s">
        <v>33</v>
      </c>
      <c r="AH182" s="17" t="s">
        <v>2841</v>
      </c>
      <c r="AI182" s="20" t="s">
        <v>33</v>
      </c>
      <c r="AJ182" s="16" t="s">
        <v>33</v>
      </c>
      <c r="AK182" s="14"/>
      <c r="AL182" s="14"/>
      <c r="AM182" s="38" t="s">
        <v>33</v>
      </c>
      <c r="AN182" s="39" t="s">
        <v>33</v>
      </c>
    </row>
    <row r="183" spans="1:40" x14ac:dyDescent="0.45">
      <c r="A183" s="31">
        <v>27.71769722222222</v>
      </c>
      <c r="B183" s="32">
        <v>-82.698261111111108</v>
      </c>
      <c r="C183" s="13" t="s">
        <v>910</v>
      </c>
      <c r="D183" s="13" t="s">
        <v>911</v>
      </c>
      <c r="E183" s="14" t="s">
        <v>912</v>
      </c>
      <c r="F183" s="13" t="s">
        <v>37</v>
      </c>
      <c r="G183" s="14" t="s">
        <v>34</v>
      </c>
      <c r="H183" s="15"/>
      <c r="I183" s="51"/>
      <c r="J183" s="54"/>
      <c r="K183" s="15"/>
      <c r="L183" s="16">
        <v>150201</v>
      </c>
      <c r="M183" s="19">
        <v>1</v>
      </c>
      <c r="N183" s="17" t="s">
        <v>911</v>
      </c>
      <c r="O183" s="17" t="s">
        <v>2220</v>
      </c>
      <c r="P183" s="18" t="s">
        <v>3310</v>
      </c>
      <c r="Q183" s="13" t="s">
        <v>2440</v>
      </c>
      <c r="R183" s="14" t="s">
        <v>2637</v>
      </c>
      <c r="S183" s="18" t="s">
        <v>3294</v>
      </c>
      <c r="T183" s="14" t="s">
        <v>2665</v>
      </c>
      <c r="U183" s="19" t="s">
        <v>2945</v>
      </c>
      <c r="V183" s="13" t="s">
        <v>2700</v>
      </c>
      <c r="W183" s="18" t="s">
        <v>2959</v>
      </c>
      <c r="X183" s="20" t="s">
        <v>3637</v>
      </c>
      <c r="Y183" s="14" t="s">
        <v>2708</v>
      </c>
      <c r="Z183" s="14" t="s">
        <v>2709</v>
      </c>
      <c r="AA183" s="19" t="s">
        <v>2934</v>
      </c>
      <c r="AB183" s="14" t="s">
        <v>2719</v>
      </c>
      <c r="AC183" s="14" t="s">
        <v>2730</v>
      </c>
      <c r="AD183" s="16">
        <v>61.4</v>
      </c>
      <c r="AE183" s="14" t="s">
        <v>2743</v>
      </c>
      <c r="AF183" s="14" t="s">
        <v>2729</v>
      </c>
      <c r="AG183" s="16">
        <v>17.7</v>
      </c>
      <c r="AH183" s="17" t="s">
        <v>2841</v>
      </c>
      <c r="AI183" s="20" t="s">
        <v>2939</v>
      </c>
      <c r="AJ183" s="16">
        <v>1986</v>
      </c>
      <c r="AK183" s="14" t="s">
        <v>1845</v>
      </c>
      <c r="AL183" s="14" t="s">
        <v>1846</v>
      </c>
      <c r="AM183" s="38">
        <v>27.717680000000001</v>
      </c>
      <c r="AN183" s="39">
        <v>-82.698269999999994</v>
      </c>
    </row>
    <row r="184" spans="1:40" x14ac:dyDescent="0.45">
      <c r="A184" s="31">
        <v>27.715141666666668</v>
      </c>
      <c r="B184" s="32">
        <v>-82.706916666666672</v>
      </c>
      <c r="C184" s="13" t="s">
        <v>914</v>
      </c>
      <c r="D184" s="13" t="s">
        <v>915</v>
      </c>
      <c r="E184" s="14" t="s">
        <v>912</v>
      </c>
      <c r="F184" s="13" t="s">
        <v>38</v>
      </c>
      <c r="G184" s="14" t="s">
        <v>34</v>
      </c>
      <c r="H184" s="15"/>
      <c r="I184" s="51"/>
      <c r="J184" s="54"/>
      <c r="K184" s="15"/>
      <c r="L184" s="16">
        <v>150200</v>
      </c>
      <c r="M184" s="19">
        <v>0</v>
      </c>
      <c r="N184" s="17" t="s">
        <v>915</v>
      </c>
      <c r="O184" s="17" t="s">
        <v>2221</v>
      </c>
      <c r="P184" s="18" t="s">
        <v>3310</v>
      </c>
      <c r="Q184" s="13" t="s">
        <v>2440</v>
      </c>
      <c r="R184" s="14" t="s">
        <v>2637</v>
      </c>
      <c r="S184" s="18" t="s">
        <v>3294</v>
      </c>
      <c r="T184" s="14" t="s">
        <v>2665</v>
      </c>
      <c r="U184" s="19" t="s">
        <v>2945</v>
      </c>
      <c r="V184" s="13" t="s">
        <v>2700</v>
      </c>
      <c r="W184" s="18" t="s">
        <v>2959</v>
      </c>
      <c r="X184" s="20" t="s">
        <v>3650</v>
      </c>
      <c r="Y184" s="14" t="s">
        <v>2708</v>
      </c>
      <c r="Z184" s="14" t="s">
        <v>2709</v>
      </c>
      <c r="AA184" s="19" t="s">
        <v>2934</v>
      </c>
      <c r="AB184" s="14" t="s">
        <v>2719</v>
      </c>
      <c r="AC184" s="14" t="s">
        <v>2789</v>
      </c>
      <c r="AD184" s="16">
        <v>0</v>
      </c>
      <c r="AE184" s="14" t="s">
        <v>2787</v>
      </c>
      <c r="AF184" s="14" t="s">
        <v>2729</v>
      </c>
      <c r="AG184" s="16">
        <v>0</v>
      </c>
      <c r="AH184" s="17" t="s">
        <v>2841</v>
      </c>
      <c r="AI184" s="20" t="s">
        <v>2939</v>
      </c>
      <c r="AJ184" s="16">
        <v>1985</v>
      </c>
      <c r="AK184" s="14" t="s">
        <v>1849</v>
      </c>
      <c r="AL184" s="14" t="s">
        <v>1850</v>
      </c>
      <c r="AM184" s="38">
        <v>27.71519</v>
      </c>
      <c r="AN184" s="39">
        <v>-82.706860000000006</v>
      </c>
    </row>
    <row r="185" spans="1:40" x14ac:dyDescent="0.45">
      <c r="A185" s="31">
        <v>27.717844444444442</v>
      </c>
      <c r="B185" s="32">
        <v>-82.698425</v>
      </c>
      <c r="C185" s="13" t="s">
        <v>913</v>
      </c>
      <c r="D185" s="13" t="s">
        <v>911</v>
      </c>
      <c r="E185" s="14" t="s">
        <v>912</v>
      </c>
      <c r="F185" s="13" t="s">
        <v>37</v>
      </c>
      <c r="G185" s="14" t="s">
        <v>35</v>
      </c>
      <c r="H185" s="15"/>
      <c r="I185" s="51"/>
      <c r="J185" s="54"/>
      <c r="K185" s="15"/>
      <c r="L185" s="16">
        <v>150052</v>
      </c>
      <c r="M185" s="19">
        <v>1</v>
      </c>
      <c r="N185" s="17" t="s">
        <v>911</v>
      </c>
      <c r="O185" s="17" t="s">
        <v>2220</v>
      </c>
      <c r="P185" s="18" t="s">
        <v>3295</v>
      </c>
      <c r="Q185" s="13" t="s">
        <v>2440</v>
      </c>
      <c r="R185" s="14" t="s">
        <v>2637</v>
      </c>
      <c r="S185" s="18" t="s">
        <v>3294</v>
      </c>
      <c r="T185" s="14" t="s">
        <v>2665</v>
      </c>
      <c r="U185" s="19" t="s">
        <v>2945</v>
      </c>
      <c r="V185" s="13" t="s">
        <v>2700</v>
      </c>
      <c r="W185" s="18" t="s">
        <v>2959</v>
      </c>
      <c r="X185" s="20" t="s">
        <v>3637</v>
      </c>
      <c r="Y185" s="14" t="s">
        <v>2708</v>
      </c>
      <c r="Z185" s="14" t="s">
        <v>2709</v>
      </c>
      <c r="AA185" s="19" t="s">
        <v>2934</v>
      </c>
      <c r="AB185" s="14" t="s">
        <v>2719</v>
      </c>
      <c r="AC185" s="14" t="s">
        <v>2730</v>
      </c>
      <c r="AD185" s="16">
        <v>68.900000000000006</v>
      </c>
      <c r="AE185" s="14" t="s">
        <v>2743</v>
      </c>
      <c r="AF185" s="14" t="s">
        <v>2729</v>
      </c>
      <c r="AG185" s="16">
        <v>17.7</v>
      </c>
      <c r="AH185" s="17" t="s">
        <v>2841</v>
      </c>
      <c r="AI185" s="20" t="s">
        <v>2939</v>
      </c>
      <c r="AJ185" s="16">
        <v>1962</v>
      </c>
      <c r="AK185" s="14" t="s">
        <v>1847</v>
      </c>
      <c r="AL185" s="14" t="s">
        <v>1848</v>
      </c>
      <c r="AM185" s="38">
        <v>27.717860000000002</v>
      </c>
      <c r="AN185" s="39">
        <v>-82.698390000000003</v>
      </c>
    </row>
    <row r="186" spans="1:40" x14ac:dyDescent="0.45">
      <c r="A186" s="31">
        <v>27.71532222222222</v>
      </c>
      <c r="B186" s="32">
        <v>-82.707008333333334</v>
      </c>
      <c r="C186" s="13" t="s">
        <v>916</v>
      </c>
      <c r="D186" s="13" t="s">
        <v>915</v>
      </c>
      <c r="E186" s="14" t="s">
        <v>912</v>
      </c>
      <c r="F186" s="13" t="s">
        <v>38</v>
      </c>
      <c r="G186" s="14" t="s">
        <v>35</v>
      </c>
      <c r="H186" s="15"/>
      <c r="I186" s="51"/>
      <c r="J186" s="54"/>
      <c r="K186" s="15"/>
      <c r="L186" s="16">
        <v>150951</v>
      </c>
      <c r="M186" s="19">
        <v>0</v>
      </c>
      <c r="N186" s="17" t="s">
        <v>915</v>
      </c>
      <c r="O186" s="17" t="s">
        <v>2221</v>
      </c>
      <c r="P186" s="18" t="s">
        <v>3295</v>
      </c>
      <c r="Q186" s="13" t="s">
        <v>2440</v>
      </c>
      <c r="R186" s="14" t="s">
        <v>2637</v>
      </c>
      <c r="S186" s="18" t="s">
        <v>3294</v>
      </c>
      <c r="T186" s="14" t="s">
        <v>2665</v>
      </c>
      <c r="U186" s="19" t="s">
        <v>2945</v>
      </c>
      <c r="V186" s="13" t="s">
        <v>2700</v>
      </c>
      <c r="W186" s="18" t="s">
        <v>2959</v>
      </c>
      <c r="X186" s="20" t="s">
        <v>3667</v>
      </c>
      <c r="Y186" s="14" t="s">
        <v>2708</v>
      </c>
      <c r="Z186" s="14" t="s">
        <v>2709</v>
      </c>
      <c r="AA186" s="19" t="s">
        <v>2934</v>
      </c>
      <c r="AB186" s="14" t="s">
        <v>2719</v>
      </c>
      <c r="AC186" s="14" t="s">
        <v>2789</v>
      </c>
      <c r="AD186" s="16">
        <v>0</v>
      </c>
      <c r="AE186" s="14" t="s">
        <v>2787</v>
      </c>
      <c r="AF186" s="14" t="s">
        <v>2729</v>
      </c>
      <c r="AG186" s="16">
        <v>0</v>
      </c>
      <c r="AH186" s="17" t="s">
        <v>2841</v>
      </c>
      <c r="AI186" s="20" t="s">
        <v>2939</v>
      </c>
      <c r="AJ186" s="16">
        <v>1962</v>
      </c>
      <c r="AK186" s="14" t="s">
        <v>1851</v>
      </c>
      <c r="AL186" s="14" t="s">
        <v>1852</v>
      </c>
      <c r="AM186" s="38">
        <v>27.715319999999998</v>
      </c>
      <c r="AN186" s="39">
        <v>-82.706950000000006</v>
      </c>
    </row>
    <row r="187" spans="1:40" x14ac:dyDescent="0.45">
      <c r="A187" s="31"/>
      <c r="B187" s="32"/>
      <c r="C187" s="13" t="s">
        <v>203</v>
      </c>
      <c r="D187" s="13" t="s">
        <v>204</v>
      </c>
      <c r="E187" s="14" t="s">
        <v>205</v>
      </c>
      <c r="F187" s="13" t="s">
        <v>33</v>
      </c>
      <c r="G187" s="14" t="s">
        <v>33</v>
      </c>
      <c r="H187" s="15" t="s">
        <v>40</v>
      </c>
      <c r="I187" s="51"/>
      <c r="J187" s="54"/>
      <c r="K187" s="15"/>
      <c r="L187" s="16"/>
      <c r="M187" s="19" t="s">
        <v>1250</v>
      </c>
      <c r="N187" s="17" t="s">
        <v>204</v>
      </c>
      <c r="O187" s="17" t="s">
        <v>204</v>
      </c>
      <c r="P187" s="18" t="s">
        <v>33</v>
      </c>
      <c r="Q187" s="13" t="s">
        <v>2315</v>
      </c>
      <c r="R187" s="14" t="s">
        <v>2559</v>
      </c>
      <c r="S187" s="18" t="s">
        <v>33</v>
      </c>
      <c r="T187" s="14" t="s">
        <v>2665</v>
      </c>
      <c r="U187" s="19" t="s">
        <v>33</v>
      </c>
      <c r="V187" s="13" t="s">
        <v>2671</v>
      </c>
      <c r="W187" s="18" t="s">
        <v>33</v>
      </c>
      <c r="X187" s="20" t="s">
        <v>33</v>
      </c>
      <c r="Y187" s="14" t="s">
        <v>2708</v>
      </c>
      <c r="Z187" s="14" t="s">
        <v>2709</v>
      </c>
      <c r="AA187" s="19" t="s">
        <v>33</v>
      </c>
      <c r="AB187" s="14" t="s">
        <v>2719</v>
      </c>
      <c r="AC187" s="14" t="s">
        <v>2729</v>
      </c>
      <c r="AD187" s="16" t="s">
        <v>33</v>
      </c>
      <c r="AE187" s="14" t="s">
        <v>2729</v>
      </c>
      <c r="AF187" s="14" t="s">
        <v>2729</v>
      </c>
      <c r="AG187" s="16" t="s">
        <v>33</v>
      </c>
      <c r="AH187" s="17" t="s">
        <v>2848</v>
      </c>
      <c r="AI187" s="20" t="s">
        <v>33</v>
      </c>
      <c r="AJ187" s="16" t="s">
        <v>33</v>
      </c>
      <c r="AK187" s="14"/>
      <c r="AL187" s="14"/>
      <c r="AM187" s="38" t="s">
        <v>33</v>
      </c>
      <c r="AN187" s="39" t="s">
        <v>33</v>
      </c>
    </row>
    <row r="188" spans="1:40" x14ac:dyDescent="0.45">
      <c r="A188" s="31"/>
      <c r="B188" s="32"/>
      <c r="C188" s="13" t="s">
        <v>1105</v>
      </c>
      <c r="D188" s="13" t="s">
        <v>1106</v>
      </c>
      <c r="E188" s="14" t="s">
        <v>1107</v>
      </c>
      <c r="F188" s="13" t="s">
        <v>33</v>
      </c>
      <c r="G188" s="14" t="s">
        <v>33</v>
      </c>
      <c r="H188" s="15" t="s">
        <v>40</v>
      </c>
      <c r="I188" s="51"/>
      <c r="J188" s="54"/>
      <c r="K188" s="15"/>
      <c r="L188" s="16"/>
      <c r="M188" s="19" t="s">
        <v>1250</v>
      </c>
      <c r="N188" s="17" t="s">
        <v>1106</v>
      </c>
      <c r="O188" s="17" t="s">
        <v>1106</v>
      </c>
      <c r="P188" s="18" t="s">
        <v>33</v>
      </c>
      <c r="Q188" s="13" t="s">
        <v>2480</v>
      </c>
      <c r="R188" s="14" t="s">
        <v>2516</v>
      </c>
      <c r="S188" s="18" t="s">
        <v>33</v>
      </c>
      <c r="T188" s="14" t="s">
        <v>2665</v>
      </c>
      <c r="U188" s="19" t="s">
        <v>33</v>
      </c>
      <c r="V188" s="13" t="s">
        <v>2704</v>
      </c>
      <c r="W188" s="18" t="s">
        <v>33</v>
      </c>
      <c r="X188" s="20" t="s">
        <v>33</v>
      </c>
      <c r="Y188" s="14" t="s">
        <v>2708</v>
      </c>
      <c r="Z188" s="14" t="s">
        <v>2709</v>
      </c>
      <c r="AA188" s="19" t="s">
        <v>33</v>
      </c>
      <c r="AB188" s="14" t="s">
        <v>2719</v>
      </c>
      <c r="AC188" s="14" t="s">
        <v>2748</v>
      </c>
      <c r="AD188" s="16" t="s">
        <v>33</v>
      </c>
      <c r="AE188" s="14" t="s">
        <v>2767</v>
      </c>
      <c r="AF188" s="14" t="s">
        <v>2729</v>
      </c>
      <c r="AG188" s="16" t="s">
        <v>33</v>
      </c>
      <c r="AH188" s="17" t="s">
        <v>2925</v>
      </c>
      <c r="AI188" s="20" t="s">
        <v>33</v>
      </c>
      <c r="AJ188" s="16" t="s">
        <v>33</v>
      </c>
      <c r="AK188" s="14"/>
      <c r="AL188" s="14"/>
      <c r="AM188" s="38" t="s">
        <v>33</v>
      </c>
      <c r="AN188" s="39" t="s">
        <v>33</v>
      </c>
    </row>
    <row r="189" spans="1:40" x14ac:dyDescent="0.45">
      <c r="A189" s="31">
        <v>25.987636111111112</v>
      </c>
      <c r="B189" s="32">
        <v>-81.702286111111107</v>
      </c>
      <c r="C189" s="13" t="s">
        <v>295</v>
      </c>
      <c r="D189" s="13" t="s">
        <v>296</v>
      </c>
      <c r="E189" s="14" t="s">
        <v>297</v>
      </c>
      <c r="F189" s="13" t="s">
        <v>33</v>
      </c>
      <c r="G189" s="14" t="s">
        <v>33</v>
      </c>
      <c r="H189" s="15"/>
      <c r="I189" s="51"/>
      <c r="J189" s="54"/>
      <c r="K189" s="15"/>
      <c r="L189" s="16">
        <v>30286</v>
      </c>
      <c r="M189" s="19">
        <v>0</v>
      </c>
      <c r="N189" s="17" t="s">
        <v>296</v>
      </c>
      <c r="O189" s="17" t="s">
        <v>296</v>
      </c>
      <c r="P189" s="18" t="s">
        <v>3068</v>
      </c>
      <c r="Q189" s="13" t="s">
        <v>2332</v>
      </c>
      <c r="R189" s="14" t="s">
        <v>2541</v>
      </c>
      <c r="S189" s="18" t="s">
        <v>3067</v>
      </c>
      <c r="T189" s="14" t="s">
        <v>2665</v>
      </c>
      <c r="U189" s="19" t="s">
        <v>2945</v>
      </c>
      <c r="V189" s="13" t="s">
        <v>2671</v>
      </c>
      <c r="W189" s="18" t="s">
        <v>2949</v>
      </c>
      <c r="X189" s="20" t="s">
        <v>3484</v>
      </c>
      <c r="Y189" s="14" t="s">
        <v>2708</v>
      </c>
      <c r="Z189" s="14" t="s">
        <v>2709</v>
      </c>
      <c r="AA189" s="19" t="s">
        <v>2709</v>
      </c>
      <c r="AB189" s="14" t="s">
        <v>2719</v>
      </c>
      <c r="AC189" s="14" t="s">
        <v>2728</v>
      </c>
      <c r="AD189" s="16">
        <v>0</v>
      </c>
      <c r="AE189" s="14" t="s">
        <v>2732</v>
      </c>
      <c r="AF189" s="14" t="s">
        <v>2729</v>
      </c>
      <c r="AG189" s="16">
        <v>0</v>
      </c>
      <c r="AH189" s="17" t="s">
        <v>2829</v>
      </c>
      <c r="AI189" s="20" t="s">
        <v>2939</v>
      </c>
      <c r="AJ189" s="16">
        <v>1999</v>
      </c>
      <c r="AK189" s="14" t="s">
        <v>1408</v>
      </c>
      <c r="AL189" s="14" t="s">
        <v>1409</v>
      </c>
      <c r="AM189" s="38">
        <v>25.987690000000001</v>
      </c>
      <c r="AN189" s="39">
        <v>-81.702250000000006</v>
      </c>
    </row>
    <row r="190" spans="1:40" x14ac:dyDescent="0.45">
      <c r="A190" s="31">
        <v>27.511522222222222</v>
      </c>
      <c r="B190" s="32">
        <v>-82.619861111111106</v>
      </c>
      <c r="C190" s="13" t="s">
        <v>827</v>
      </c>
      <c r="D190" s="13" t="s">
        <v>825</v>
      </c>
      <c r="E190" s="14" t="s">
        <v>828</v>
      </c>
      <c r="F190" s="13" t="s">
        <v>33</v>
      </c>
      <c r="G190" s="14" t="s">
        <v>33</v>
      </c>
      <c r="H190" s="15"/>
      <c r="I190" s="51"/>
      <c r="J190" s="54"/>
      <c r="K190" s="15"/>
      <c r="L190" s="16">
        <v>134111</v>
      </c>
      <c r="M190" s="19">
        <v>0</v>
      </c>
      <c r="N190" s="17" t="s">
        <v>825</v>
      </c>
      <c r="O190" s="17" t="s">
        <v>825</v>
      </c>
      <c r="P190" s="18" t="s">
        <v>3265</v>
      </c>
      <c r="Q190" s="13" t="s">
        <v>2427</v>
      </c>
      <c r="R190" s="14" t="s">
        <v>2518</v>
      </c>
      <c r="S190" s="18" t="s">
        <v>3264</v>
      </c>
      <c r="T190" s="14" t="s">
        <v>2665</v>
      </c>
      <c r="U190" s="19" t="s">
        <v>2945</v>
      </c>
      <c r="V190" s="13" t="s">
        <v>2694</v>
      </c>
      <c r="W190" s="18" t="s">
        <v>2957</v>
      </c>
      <c r="X190" s="20" t="s">
        <v>3622</v>
      </c>
      <c r="Y190" s="14" t="s">
        <v>2708</v>
      </c>
      <c r="Z190" s="14" t="s">
        <v>2709</v>
      </c>
      <c r="AA190" s="19" t="s">
        <v>2709</v>
      </c>
      <c r="AB190" s="14" t="s">
        <v>2719</v>
      </c>
      <c r="AC190" s="14" t="s">
        <v>2736</v>
      </c>
      <c r="AD190" s="16">
        <v>0</v>
      </c>
      <c r="AE190" s="14" t="s">
        <v>2732</v>
      </c>
      <c r="AF190" s="14" t="s">
        <v>2729</v>
      </c>
      <c r="AG190" s="16">
        <v>0</v>
      </c>
      <c r="AH190" s="17" t="s">
        <v>2695</v>
      </c>
      <c r="AI190" s="20" t="s">
        <v>2940</v>
      </c>
      <c r="AJ190" s="16">
        <v>2001</v>
      </c>
      <c r="AK190" s="14" t="s">
        <v>1794</v>
      </c>
      <c r="AL190" s="14" t="s">
        <v>1795</v>
      </c>
      <c r="AM190" s="38">
        <v>27.511489999999998</v>
      </c>
      <c r="AN190" s="39">
        <v>-82.619870000000006</v>
      </c>
    </row>
    <row r="191" spans="1:40" x14ac:dyDescent="0.45">
      <c r="A191" s="31">
        <v>27.762499999999999</v>
      </c>
      <c r="B191" s="32">
        <v>-82.747313888888897</v>
      </c>
      <c r="C191" s="13" t="s">
        <v>902</v>
      </c>
      <c r="D191" s="13" t="s">
        <v>903</v>
      </c>
      <c r="E191" s="14" t="s">
        <v>904</v>
      </c>
      <c r="F191" s="13" t="s">
        <v>33</v>
      </c>
      <c r="G191" s="14" t="s">
        <v>33</v>
      </c>
      <c r="H191" s="15"/>
      <c r="I191" s="51"/>
      <c r="J191" s="54"/>
      <c r="K191" s="15"/>
      <c r="L191" s="16">
        <v>157210</v>
      </c>
      <c r="M191" s="19">
        <v>0</v>
      </c>
      <c r="N191" s="17" t="s">
        <v>903</v>
      </c>
      <c r="O191" s="17" t="s">
        <v>2218</v>
      </c>
      <c r="P191" s="18" t="s">
        <v>3369</v>
      </c>
      <c r="Q191" s="13" t="s">
        <v>2440</v>
      </c>
      <c r="R191" s="14" t="s">
        <v>2518</v>
      </c>
      <c r="S191" s="18" t="s">
        <v>3294</v>
      </c>
      <c r="T191" s="14" t="s">
        <v>2665</v>
      </c>
      <c r="U191" s="19" t="s">
        <v>2945</v>
      </c>
      <c r="V191" s="13" t="s">
        <v>2700</v>
      </c>
      <c r="W191" s="18" t="s">
        <v>2959</v>
      </c>
      <c r="X191" s="20" t="s">
        <v>3689</v>
      </c>
      <c r="Y191" s="14" t="s">
        <v>2708</v>
      </c>
      <c r="Z191" s="14" t="s">
        <v>2709</v>
      </c>
      <c r="AA191" s="19" t="s">
        <v>2934</v>
      </c>
      <c r="AB191" s="14" t="s">
        <v>2719</v>
      </c>
      <c r="AC191" s="14" t="s">
        <v>2729</v>
      </c>
      <c r="AD191" s="16">
        <v>0</v>
      </c>
      <c r="AE191" s="14" t="s">
        <v>2729</v>
      </c>
      <c r="AF191" s="14" t="s">
        <v>2729</v>
      </c>
      <c r="AG191" s="16">
        <v>0</v>
      </c>
      <c r="AH191" s="17" t="s">
        <v>2911</v>
      </c>
      <c r="AI191" s="20" t="s">
        <v>2941</v>
      </c>
      <c r="AJ191" s="16">
        <v>2003</v>
      </c>
      <c r="AK191" s="14" t="s">
        <v>1839</v>
      </c>
      <c r="AL191" s="14" t="s">
        <v>1840</v>
      </c>
      <c r="AM191" s="38">
        <v>27.762440000000002</v>
      </c>
      <c r="AN191" s="39">
        <v>-82.747280000000003</v>
      </c>
    </row>
    <row r="192" spans="1:40" x14ac:dyDescent="0.45">
      <c r="A192" s="31"/>
      <c r="B192" s="32"/>
      <c r="C192" s="13" t="s">
        <v>69</v>
      </c>
      <c r="D192" s="13" t="s">
        <v>70</v>
      </c>
      <c r="E192" s="14" t="s">
        <v>71</v>
      </c>
      <c r="F192" s="13" t="s">
        <v>33</v>
      </c>
      <c r="G192" s="14" t="s">
        <v>33</v>
      </c>
      <c r="H192" s="15" t="s">
        <v>43</v>
      </c>
      <c r="I192" s="51"/>
      <c r="J192" s="54"/>
      <c r="K192" s="15"/>
      <c r="L192" s="16"/>
      <c r="M192" s="19" t="s">
        <v>1250</v>
      </c>
      <c r="N192" s="17" t="s">
        <v>70</v>
      </c>
      <c r="O192" s="17" t="s">
        <v>2105</v>
      </c>
      <c r="P192" s="18" t="s">
        <v>33</v>
      </c>
      <c r="Q192" s="13" t="s">
        <v>2279</v>
      </c>
      <c r="R192" s="14" t="s">
        <v>2519</v>
      </c>
      <c r="S192" s="18" t="s">
        <v>33</v>
      </c>
      <c r="T192" s="14" t="s">
        <v>2665</v>
      </c>
      <c r="U192" s="19" t="s">
        <v>33</v>
      </c>
      <c r="V192" s="13" t="s">
        <v>2666</v>
      </c>
      <c r="W192" s="18" t="s">
        <v>33</v>
      </c>
      <c r="X192" s="20" t="s">
        <v>33</v>
      </c>
      <c r="Y192" s="14" t="s">
        <v>2708</v>
      </c>
      <c r="Z192" s="14" t="s">
        <v>2709</v>
      </c>
      <c r="AA192" s="19" t="s">
        <v>33</v>
      </c>
      <c r="AB192" s="14" t="s">
        <v>2719</v>
      </c>
      <c r="AC192" s="14" t="s">
        <v>2758</v>
      </c>
      <c r="AD192" s="16" t="s">
        <v>33</v>
      </c>
      <c r="AE192" s="14" t="s">
        <v>2767</v>
      </c>
      <c r="AF192" s="14" t="s">
        <v>2729</v>
      </c>
      <c r="AG192" s="16" t="s">
        <v>33</v>
      </c>
      <c r="AH192" s="17" t="s">
        <v>2832</v>
      </c>
      <c r="AI192" s="20" t="s">
        <v>33</v>
      </c>
      <c r="AJ192" s="16" t="s">
        <v>33</v>
      </c>
      <c r="AK192" s="14"/>
      <c r="AL192" s="14"/>
      <c r="AM192" s="38" t="s">
        <v>33</v>
      </c>
      <c r="AN192" s="39" t="s">
        <v>33</v>
      </c>
    </row>
    <row r="193" spans="1:40" x14ac:dyDescent="0.45">
      <c r="A193" s="31">
        <v>26.646055555555556</v>
      </c>
      <c r="B193" s="32">
        <v>-81.874866666666662</v>
      </c>
      <c r="C193" s="13" t="s">
        <v>691</v>
      </c>
      <c r="D193" s="13" t="s">
        <v>692</v>
      </c>
      <c r="E193" s="14" t="s">
        <v>693</v>
      </c>
      <c r="F193" s="13" t="s">
        <v>33</v>
      </c>
      <c r="G193" s="14" t="s">
        <v>33</v>
      </c>
      <c r="H193" s="15"/>
      <c r="I193" s="51"/>
      <c r="J193" s="54"/>
      <c r="K193" s="15"/>
      <c r="L193" s="16">
        <v>120002</v>
      </c>
      <c r="M193" s="19">
        <v>1</v>
      </c>
      <c r="N193" s="17" t="s">
        <v>692</v>
      </c>
      <c r="O193" s="17" t="s">
        <v>2193</v>
      </c>
      <c r="P193" s="18" t="s">
        <v>3049</v>
      </c>
      <c r="Q193" s="13" t="s">
        <v>2343</v>
      </c>
      <c r="R193" s="14" t="s">
        <v>2617</v>
      </c>
      <c r="S193" s="18" t="s">
        <v>3183</v>
      </c>
      <c r="T193" s="14" t="s">
        <v>2665</v>
      </c>
      <c r="U193" s="19" t="s">
        <v>2945</v>
      </c>
      <c r="V193" s="13" t="s">
        <v>2691</v>
      </c>
      <c r="W193" s="18" t="s">
        <v>2956</v>
      </c>
      <c r="X193" s="20" t="s">
        <v>3562</v>
      </c>
      <c r="Y193" s="14" t="s">
        <v>2708</v>
      </c>
      <c r="Z193" s="14" t="s">
        <v>2709</v>
      </c>
      <c r="AA193" s="19" t="s">
        <v>2709</v>
      </c>
      <c r="AB193" s="14" t="s">
        <v>2719</v>
      </c>
      <c r="AC193" s="14" t="s">
        <v>2654</v>
      </c>
      <c r="AD193" s="16">
        <v>105</v>
      </c>
      <c r="AE193" s="14" t="s">
        <v>2791</v>
      </c>
      <c r="AF193" s="14" t="s">
        <v>2729</v>
      </c>
      <c r="AG193" s="16">
        <v>54.7</v>
      </c>
      <c r="AH193" s="17" t="s">
        <v>2829</v>
      </c>
      <c r="AI193" s="20" t="s">
        <v>2939</v>
      </c>
      <c r="AJ193" s="16">
        <v>1962</v>
      </c>
      <c r="AK193" s="14" t="s">
        <v>1698</v>
      </c>
      <c r="AL193" s="14" t="s">
        <v>1699</v>
      </c>
      <c r="AM193" s="38">
        <v>26.649090000000001</v>
      </c>
      <c r="AN193" s="39">
        <v>-81.876909999999995</v>
      </c>
    </row>
    <row r="194" spans="1:40" x14ac:dyDescent="0.45">
      <c r="A194" s="31"/>
      <c r="B194" s="32"/>
      <c r="C194" s="13" t="s">
        <v>840</v>
      </c>
      <c r="D194" s="13" t="s">
        <v>841</v>
      </c>
      <c r="E194" s="14" t="s">
        <v>842</v>
      </c>
      <c r="F194" s="13" t="s">
        <v>33</v>
      </c>
      <c r="G194" s="14" t="s">
        <v>33</v>
      </c>
      <c r="H194" s="15" t="s">
        <v>43</v>
      </c>
      <c r="I194" s="51"/>
      <c r="J194" s="54"/>
      <c r="K194" s="15"/>
      <c r="L194" s="16"/>
      <c r="M194" s="19" t="s">
        <v>1250</v>
      </c>
      <c r="N194" s="17" t="s">
        <v>841</v>
      </c>
      <c r="O194" s="17" t="s">
        <v>841</v>
      </c>
      <c r="P194" s="18" t="s">
        <v>33</v>
      </c>
      <c r="Q194" s="13" t="s">
        <v>2428</v>
      </c>
      <c r="R194" s="14" t="s">
        <v>2634</v>
      </c>
      <c r="S194" s="18" t="s">
        <v>33</v>
      </c>
      <c r="T194" s="14" t="s">
        <v>2665</v>
      </c>
      <c r="U194" s="19" t="s">
        <v>33</v>
      </c>
      <c r="V194" s="13" t="s">
        <v>2698</v>
      </c>
      <c r="W194" s="18" t="s">
        <v>33</v>
      </c>
      <c r="X194" s="20" t="s">
        <v>33</v>
      </c>
      <c r="Y194" s="14" t="s">
        <v>2708</v>
      </c>
      <c r="Z194" s="14" t="s">
        <v>2709</v>
      </c>
      <c r="AA194" s="19" t="s">
        <v>33</v>
      </c>
      <c r="AB194" s="14" t="s">
        <v>2719</v>
      </c>
      <c r="AC194" s="14" t="s">
        <v>2748</v>
      </c>
      <c r="AD194" s="16" t="s">
        <v>33</v>
      </c>
      <c r="AE194" s="14" t="s">
        <v>2729</v>
      </c>
      <c r="AF194" s="14" t="s">
        <v>2758</v>
      </c>
      <c r="AG194" s="16" t="s">
        <v>33</v>
      </c>
      <c r="AH194" s="17" t="s">
        <v>2904</v>
      </c>
      <c r="AI194" s="20" t="s">
        <v>33</v>
      </c>
      <c r="AJ194" s="16" t="s">
        <v>33</v>
      </c>
      <c r="AK194" s="14"/>
      <c r="AL194" s="14"/>
      <c r="AM194" s="38" t="s">
        <v>33</v>
      </c>
      <c r="AN194" s="39" t="s">
        <v>33</v>
      </c>
    </row>
    <row r="195" spans="1:40" x14ac:dyDescent="0.45">
      <c r="A195" s="31">
        <v>26.716241666666665</v>
      </c>
      <c r="B195" s="32">
        <v>-81.858166666666662</v>
      </c>
      <c r="C195" s="13" t="s">
        <v>682</v>
      </c>
      <c r="D195" s="13" t="s">
        <v>683</v>
      </c>
      <c r="E195" s="14" t="s">
        <v>684</v>
      </c>
      <c r="F195" s="13" t="s">
        <v>33</v>
      </c>
      <c r="G195" s="14" t="s">
        <v>33</v>
      </c>
      <c r="H195" s="15"/>
      <c r="I195" s="51"/>
      <c r="J195" s="54"/>
      <c r="K195" s="15"/>
      <c r="L195" s="16">
        <v>120064</v>
      </c>
      <c r="M195" s="19">
        <v>1</v>
      </c>
      <c r="N195" s="17" t="s">
        <v>683</v>
      </c>
      <c r="O195" s="17" t="s">
        <v>2191</v>
      </c>
      <c r="P195" s="18" t="s">
        <v>3193</v>
      </c>
      <c r="Q195" s="13" t="s">
        <v>2343</v>
      </c>
      <c r="R195" s="14" t="s">
        <v>2614</v>
      </c>
      <c r="S195" s="18" t="s">
        <v>3092</v>
      </c>
      <c r="T195" s="14" t="s">
        <v>2665</v>
      </c>
      <c r="U195" s="19" t="s">
        <v>2945</v>
      </c>
      <c r="V195" s="13" t="s">
        <v>2691</v>
      </c>
      <c r="W195" s="18" t="s">
        <v>2956</v>
      </c>
      <c r="X195" s="20" t="s">
        <v>3568</v>
      </c>
      <c r="Y195" s="14" t="s">
        <v>2710</v>
      </c>
      <c r="Z195" s="14" t="s">
        <v>2709</v>
      </c>
      <c r="AA195" s="19" t="s">
        <v>2934</v>
      </c>
      <c r="AB195" s="14" t="s">
        <v>2719</v>
      </c>
      <c r="AC195" s="14" t="s">
        <v>2740</v>
      </c>
      <c r="AD195" s="16">
        <v>89.6</v>
      </c>
      <c r="AE195" s="14" t="s">
        <v>2756</v>
      </c>
      <c r="AF195" s="14" t="s">
        <v>2729</v>
      </c>
      <c r="AG195" s="16">
        <v>25.9</v>
      </c>
      <c r="AH195" s="17" t="s">
        <v>2829</v>
      </c>
      <c r="AI195" s="20" t="s">
        <v>2939</v>
      </c>
      <c r="AJ195" s="16">
        <v>1960</v>
      </c>
      <c r="AK195" s="14" t="s">
        <v>1690</v>
      </c>
      <c r="AL195" s="14" t="s">
        <v>1691</v>
      </c>
      <c r="AM195" s="38">
        <v>26.716259999999998</v>
      </c>
      <c r="AN195" s="39">
        <v>-81.760679999999994</v>
      </c>
    </row>
    <row r="196" spans="1:40" x14ac:dyDescent="0.45">
      <c r="A196" s="31">
        <v>27.981538888888888</v>
      </c>
      <c r="B196" s="32">
        <v>-82.475466666666662</v>
      </c>
      <c r="C196" s="13" t="s">
        <v>472</v>
      </c>
      <c r="D196" s="13" t="s">
        <v>473</v>
      </c>
      <c r="E196" s="14" t="s">
        <v>474</v>
      </c>
      <c r="F196" s="13" t="s">
        <v>33</v>
      </c>
      <c r="G196" s="14" t="s">
        <v>33</v>
      </c>
      <c r="H196" s="15"/>
      <c r="I196" s="51"/>
      <c r="J196" s="54"/>
      <c r="K196" s="15"/>
      <c r="L196" s="16">
        <v>100500</v>
      </c>
      <c r="M196" s="19">
        <v>1</v>
      </c>
      <c r="N196" s="17" t="s">
        <v>473</v>
      </c>
      <c r="O196" s="17" t="s">
        <v>2155</v>
      </c>
      <c r="P196" s="18" t="s">
        <v>3147</v>
      </c>
      <c r="Q196" s="13" t="s">
        <v>2361</v>
      </c>
      <c r="R196" s="14" t="s">
        <v>2592</v>
      </c>
      <c r="S196" s="18" t="s">
        <v>3112</v>
      </c>
      <c r="T196" s="14" t="s">
        <v>2665</v>
      </c>
      <c r="U196" s="19" t="s">
        <v>2945</v>
      </c>
      <c r="V196" s="13" t="s">
        <v>2685</v>
      </c>
      <c r="W196" s="18" t="s">
        <v>2955</v>
      </c>
      <c r="X196" s="20" t="s">
        <v>3539</v>
      </c>
      <c r="Y196" s="14" t="s">
        <v>2708</v>
      </c>
      <c r="Z196" s="14" t="s">
        <v>2709</v>
      </c>
      <c r="AA196" s="19" t="s">
        <v>2934</v>
      </c>
      <c r="AB196" s="14" t="s">
        <v>2719</v>
      </c>
      <c r="AC196" s="14" t="s">
        <v>2751</v>
      </c>
      <c r="AD196" s="16">
        <v>49.2</v>
      </c>
      <c r="AE196" s="14" t="s">
        <v>2728</v>
      </c>
      <c r="AF196" s="14" t="s">
        <v>2729</v>
      </c>
      <c r="AG196" s="16">
        <v>35.700000000000003</v>
      </c>
      <c r="AH196" s="17" t="s">
        <v>2872</v>
      </c>
      <c r="AI196" s="20" t="s">
        <v>2939</v>
      </c>
      <c r="AJ196" s="16">
        <v>1960</v>
      </c>
      <c r="AK196" s="14" t="s">
        <v>1537</v>
      </c>
      <c r="AL196" s="14" t="s">
        <v>1538</v>
      </c>
      <c r="AM196" s="38">
        <v>27.9815</v>
      </c>
      <c r="AN196" s="39">
        <v>-82.475610000000003</v>
      </c>
    </row>
    <row r="197" spans="1:40" x14ac:dyDescent="0.45">
      <c r="A197" s="31">
        <v>27.956205555555556</v>
      </c>
      <c r="B197" s="32">
        <v>-82.464525000000009</v>
      </c>
      <c r="C197" s="13" t="s">
        <v>462</v>
      </c>
      <c r="D197" s="13" t="s">
        <v>463</v>
      </c>
      <c r="E197" s="14" t="s">
        <v>464</v>
      </c>
      <c r="F197" s="13" t="s">
        <v>273</v>
      </c>
      <c r="G197" s="14" t="s">
        <v>31</v>
      </c>
      <c r="H197" s="15"/>
      <c r="I197" s="51"/>
      <c r="J197" s="54"/>
      <c r="K197" s="15"/>
      <c r="L197" s="16">
        <v>100136</v>
      </c>
      <c r="M197" s="19">
        <v>1</v>
      </c>
      <c r="N197" s="17" t="s">
        <v>463</v>
      </c>
      <c r="O197" s="17" t="s">
        <v>2154</v>
      </c>
      <c r="P197" s="18" t="s">
        <v>3127</v>
      </c>
      <c r="Q197" s="13" t="s">
        <v>2361</v>
      </c>
      <c r="R197" s="14" t="s">
        <v>2547</v>
      </c>
      <c r="S197" s="18" t="s">
        <v>3112</v>
      </c>
      <c r="T197" s="14" t="s">
        <v>2665</v>
      </c>
      <c r="U197" s="19" t="s">
        <v>2945</v>
      </c>
      <c r="V197" s="13" t="s">
        <v>2685</v>
      </c>
      <c r="W197" s="18" t="s">
        <v>2955</v>
      </c>
      <c r="X197" s="20" t="s">
        <v>3526</v>
      </c>
      <c r="Y197" s="14" t="s">
        <v>2708</v>
      </c>
      <c r="Z197" s="14" t="s">
        <v>2709</v>
      </c>
      <c r="AA197" s="19" t="s">
        <v>2709</v>
      </c>
      <c r="AB197" s="14" t="s">
        <v>2719</v>
      </c>
      <c r="AC197" s="14" t="s">
        <v>2772</v>
      </c>
      <c r="AD197" s="16">
        <v>78.099999999999994</v>
      </c>
      <c r="AE197" s="14" t="s">
        <v>2818</v>
      </c>
      <c r="AF197" s="14" t="s">
        <v>2729</v>
      </c>
      <c r="AG197" s="16">
        <v>39.6</v>
      </c>
      <c r="AH197" s="17" t="s">
        <v>2841</v>
      </c>
      <c r="AI197" s="20" t="s">
        <v>2939</v>
      </c>
      <c r="AJ197" s="16">
        <v>1964</v>
      </c>
      <c r="AK197" s="14" t="s">
        <v>1529</v>
      </c>
      <c r="AL197" s="14" t="s">
        <v>1530</v>
      </c>
      <c r="AM197" s="38">
        <v>27.956140000000001</v>
      </c>
      <c r="AN197" s="39">
        <v>-82.464550000000003</v>
      </c>
    </row>
    <row r="198" spans="1:40" x14ac:dyDescent="0.45">
      <c r="A198" s="31">
        <v>27.956441666666667</v>
      </c>
      <c r="B198" s="32">
        <v>-82.464491666666675</v>
      </c>
      <c r="C198" s="13" t="s">
        <v>465</v>
      </c>
      <c r="D198" s="13" t="s">
        <v>463</v>
      </c>
      <c r="E198" s="14" t="s">
        <v>464</v>
      </c>
      <c r="F198" s="13" t="s">
        <v>273</v>
      </c>
      <c r="G198" s="14" t="s">
        <v>32</v>
      </c>
      <c r="H198" s="15"/>
      <c r="I198" s="51"/>
      <c r="J198" s="54"/>
      <c r="K198" s="15"/>
      <c r="L198" s="16">
        <v>100135</v>
      </c>
      <c r="M198" s="19">
        <v>1</v>
      </c>
      <c r="N198" s="17" t="s">
        <v>463</v>
      </c>
      <c r="O198" s="17" t="s">
        <v>2154</v>
      </c>
      <c r="P198" s="18" t="s">
        <v>3128</v>
      </c>
      <c r="Q198" s="13" t="s">
        <v>2361</v>
      </c>
      <c r="R198" s="14" t="s">
        <v>2547</v>
      </c>
      <c r="S198" s="18" t="s">
        <v>3112</v>
      </c>
      <c r="T198" s="14" t="s">
        <v>2665</v>
      </c>
      <c r="U198" s="19" t="s">
        <v>2945</v>
      </c>
      <c r="V198" s="13" t="s">
        <v>2685</v>
      </c>
      <c r="W198" s="18" t="s">
        <v>2955</v>
      </c>
      <c r="X198" s="20" t="s">
        <v>3525</v>
      </c>
      <c r="Y198" s="14" t="s">
        <v>2708</v>
      </c>
      <c r="Z198" s="14" t="s">
        <v>2709</v>
      </c>
      <c r="AA198" s="19" t="s">
        <v>2934</v>
      </c>
      <c r="AB198" s="14" t="s">
        <v>2719</v>
      </c>
      <c r="AC198" s="14" t="s">
        <v>2772</v>
      </c>
      <c r="AD198" s="16">
        <v>74.8</v>
      </c>
      <c r="AE198" s="14" t="s">
        <v>2818</v>
      </c>
      <c r="AF198" s="14" t="s">
        <v>2729</v>
      </c>
      <c r="AG198" s="16">
        <v>39.6</v>
      </c>
      <c r="AH198" s="17" t="s">
        <v>2841</v>
      </c>
      <c r="AI198" s="20" t="s">
        <v>2939</v>
      </c>
      <c r="AJ198" s="16">
        <v>1964</v>
      </c>
      <c r="AK198" s="14" t="s">
        <v>1531</v>
      </c>
      <c r="AL198" s="14" t="s">
        <v>1532</v>
      </c>
      <c r="AM198" s="38">
        <v>27.95646</v>
      </c>
      <c r="AN198" s="39">
        <v>-82.464489999999998</v>
      </c>
    </row>
    <row r="199" spans="1:40" x14ac:dyDescent="0.45">
      <c r="A199" s="31">
        <v>26.404341666666664</v>
      </c>
      <c r="B199" s="32">
        <v>-81.880913888888884</v>
      </c>
      <c r="C199" s="13" t="s">
        <v>572</v>
      </c>
      <c r="D199" s="13" t="s">
        <v>573</v>
      </c>
      <c r="E199" s="14" t="s">
        <v>574</v>
      </c>
      <c r="F199" s="13" t="s">
        <v>575</v>
      </c>
      <c r="G199" s="14" t="s">
        <v>33</v>
      </c>
      <c r="H199" s="15"/>
      <c r="I199" s="51"/>
      <c r="J199" s="54"/>
      <c r="K199" s="15"/>
      <c r="L199" s="16">
        <v>120028</v>
      </c>
      <c r="M199" s="19">
        <v>1</v>
      </c>
      <c r="N199" s="17" t="s">
        <v>573</v>
      </c>
      <c r="O199" s="17" t="s">
        <v>2174</v>
      </c>
      <c r="P199" s="18" t="s">
        <v>3189</v>
      </c>
      <c r="Q199" s="13" t="s">
        <v>2374</v>
      </c>
      <c r="R199" s="14" t="s">
        <v>2518</v>
      </c>
      <c r="S199" s="18" t="s">
        <v>3188</v>
      </c>
      <c r="T199" s="14" t="s">
        <v>2665</v>
      </c>
      <c r="U199" s="19" t="s">
        <v>2945</v>
      </c>
      <c r="V199" s="13" t="s">
        <v>2691</v>
      </c>
      <c r="W199" s="18" t="s">
        <v>2956</v>
      </c>
      <c r="X199" s="20" t="s">
        <v>3565</v>
      </c>
      <c r="Y199" s="14" t="s">
        <v>2710</v>
      </c>
      <c r="Z199" s="14" t="s">
        <v>2709</v>
      </c>
      <c r="AA199" s="19" t="s">
        <v>2934</v>
      </c>
      <c r="AB199" s="14" t="s">
        <v>2719</v>
      </c>
      <c r="AC199" s="14" t="s">
        <v>2751</v>
      </c>
      <c r="AD199" s="16">
        <v>49.9</v>
      </c>
      <c r="AE199" s="14" t="s">
        <v>2745</v>
      </c>
      <c r="AF199" s="14" t="s">
        <v>2729</v>
      </c>
      <c r="AG199" s="16">
        <v>19.600000000000001</v>
      </c>
      <c r="AH199" s="17" t="s">
        <v>2885</v>
      </c>
      <c r="AI199" s="20" t="s">
        <v>2940</v>
      </c>
      <c r="AJ199" s="16">
        <v>1965</v>
      </c>
      <c r="AK199" s="14" t="s">
        <v>1615</v>
      </c>
      <c r="AL199" s="14" t="s">
        <v>1616</v>
      </c>
      <c r="AM199" s="38">
        <v>26.404330000000002</v>
      </c>
      <c r="AN199" s="39">
        <v>-81.880920000000003</v>
      </c>
    </row>
    <row r="200" spans="1:40" x14ac:dyDescent="0.45">
      <c r="A200" s="31">
        <v>26.360175000000002</v>
      </c>
      <c r="B200" s="32">
        <v>-81.857938888888881</v>
      </c>
      <c r="C200" s="13" t="s">
        <v>579</v>
      </c>
      <c r="D200" s="13" t="s">
        <v>573</v>
      </c>
      <c r="E200" s="14" t="s">
        <v>574</v>
      </c>
      <c r="F200" s="13" t="s">
        <v>580</v>
      </c>
      <c r="G200" s="14" t="s">
        <v>33</v>
      </c>
      <c r="H200" s="15"/>
      <c r="I200" s="51"/>
      <c r="J200" s="54"/>
      <c r="K200" s="15"/>
      <c r="L200" s="16">
        <v>120026</v>
      </c>
      <c r="M200" s="19">
        <v>0</v>
      </c>
      <c r="N200" s="17" t="s">
        <v>573</v>
      </c>
      <c r="O200" s="17" t="s">
        <v>2176</v>
      </c>
      <c r="P200" s="18" t="s">
        <v>3187</v>
      </c>
      <c r="Q200" s="13" t="s">
        <v>2375</v>
      </c>
      <c r="R200" s="14" t="s">
        <v>2518</v>
      </c>
      <c r="S200" s="18" t="s">
        <v>3186</v>
      </c>
      <c r="T200" s="14" t="s">
        <v>2665</v>
      </c>
      <c r="U200" s="19" t="s">
        <v>2945</v>
      </c>
      <c r="V200" s="13" t="s">
        <v>2691</v>
      </c>
      <c r="W200" s="18" t="s">
        <v>2956</v>
      </c>
      <c r="X200" s="20" t="s">
        <v>3564</v>
      </c>
      <c r="Y200" s="14" t="s">
        <v>2708</v>
      </c>
      <c r="Z200" s="14" t="s">
        <v>2709</v>
      </c>
      <c r="AA200" s="19" t="s">
        <v>2709</v>
      </c>
      <c r="AB200" s="14" t="s">
        <v>2719</v>
      </c>
      <c r="AC200" s="14" t="s">
        <v>2730</v>
      </c>
      <c r="AD200" s="16">
        <v>0</v>
      </c>
      <c r="AE200" s="14" t="s">
        <v>2732</v>
      </c>
      <c r="AF200" s="14" t="s">
        <v>2729</v>
      </c>
      <c r="AG200" s="16">
        <v>0</v>
      </c>
      <c r="AH200" s="17" t="s">
        <v>2885</v>
      </c>
      <c r="AI200" s="20" t="s">
        <v>2940</v>
      </c>
      <c r="AJ200" s="16">
        <v>1965</v>
      </c>
      <c r="AK200" s="14" t="s">
        <v>1617</v>
      </c>
      <c r="AL200" s="14" t="s">
        <v>1618</v>
      </c>
      <c r="AM200" s="38">
        <v>26.36</v>
      </c>
      <c r="AN200" s="39">
        <v>-81.857990000000001</v>
      </c>
    </row>
    <row r="201" spans="1:40" x14ac:dyDescent="0.45">
      <c r="A201" s="31">
        <v>26.457372222222222</v>
      </c>
      <c r="B201" s="32">
        <v>-81.953638888888889</v>
      </c>
      <c r="C201" s="13" t="s">
        <v>611</v>
      </c>
      <c r="D201" s="13" t="s">
        <v>573</v>
      </c>
      <c r="E201" s="14" t="s">
        <v>574</v>
      </c>
      <c r="F201" s="13" t="s">
        <v>41</v>
      </c>
      <c r="G201" s="14" t="s">
        <v>33</v>
      </c>
      <c r="H201" s="15"/>
      <c r="I201" s="51"/>
      <c r="J201" s="54"/>
      <c r="K201" s="15"/>
      <c r="L201" s="16">
        <v>120088</v>
      </c>
      <c r="M201" s="19">
        <v>1</v>
      </c>
      <c r="N201" s="17" t="s">
        <v>573</v>
      </c>
      <c r="O201" s="17" t="s">
        <v>2179</v>
      </c>
      <c r="P201" s="18" t="s">
        <v>3197</v>
      </c>
      <c r="Q201" s="13" t="s">
        <v>2381</v>
      </c>
      <c r="R201" s="14" t="s">
        <v>2518</v>
      </c>
      <c r="S201" s="18" t="s">
        <v>3196</v>
      </c>
      <c r="T201" s="14" t="s">
        <v>2665</v>
      </c>
      <c r="U201" s="19" t="s">
        <v>2945</v>
      </c>
      <c r="V201" s="13" t="s">
        <v>2691</v>
      </c>
      <c r="W201" s="18" t="s">
        <v>2956</v>
      </c>
      <c r="X201" s="20" t="s">
        <v>3573</v>
      </c>
      <c r="Y201" s="14" t="s">
        <v>2708</v>
      </c>
      <c r="Z201" s="14" t="s">
        <v>2709</v>
      </c>
      <c r="AA201" s="19" t="s">
        <v>2934</v>
      </c>
      <c r="AB201" s="14" t="s">
        <v>2719</v>
      </c>
      <c r="AC201" s="14" t="s">
        <v>2736</v>
      </c>
      <c r="AD201" s="16">
        <v>82</v>
      </c>
      <c r="AE201" s="14" t="s">
        <v>2732</v>
      </c>
      <c r="AF201" s="14" t="s">
        <v>2729</v>
      </c>
      <c r="AG201" s="16">
        <v>64.900000000000006</v>
      </c>
      <c r="AH201" s="17" t="s">
        <v>2885</v>
      </c>
      <c r="AI201" s="20" t="s">
        <v>2939</v>
      </c>
      <c r="AJ201" s="16">
        <v>1980</v>
      </c>
      <c r="AK201" s="14" t="s">
        <v>1641</v>
      </c>
      <c r="AL201" s="14" t="s">
        <v>1642</v>
      </c>
      <c r="AM201" s="38">
        <v>26.457339999999999</v>
      </c>
      <c r="AN201" s="39">
        <v>-81.953649999999996</v>
      </c>
    </row>
    <row r="202" spans="1:40" x14ac:dyDescent="0.45">
      <c r="A202" s="31">
        <v>26.378066666666665</v>
      </c>
      <c r="B202" s="32">
        <v>-81.86099722222221</v>
      </c>
      <c r="C202" s="13" t="s">
        <v>668</v>
      </c>
      <c r="D202" s="13" t="s">
        <v>573</v>
      </c>
      <c r="E202" s="14" t="s">
        <v>574</v>
      </c>
      <c r="F202" s="13" t="s">
        <v>42</v>
      </c>
      <c r="G202" s="14" t="s">
        <v>33</v>
      </c>
      <c r="H202" s="15"/>
      <c r="I202" s="51"/>
      <c r="J202" s="54"/>
      <c r="K202" s="15"/>
      <c r="L202" s="16">
        <v>120022</v>
      </c>
      <c r="M202" s="19">
        <v>1</v>
      </c>
      <c r="N202" s="17" t="s">
        <v>573</v>
      </c>
      <c r="O202" s="17" t="s">
        <v>2187</v>
      </c>
      <c r="P202" s="18" t="s">
        <v>3185</v>
      </c>
      <c r="Q202" s="13" t="s">
        <v>2394</v>
      </c>
      <c r="R202" s="14" t="s">
        <v>2518</v>
      </c>
      <c r="S202" s="18" t="s">
        <v>3184</v>
      </c>
      <c r="T202" s="14" t="s">
        <v>2665</v>
      </c>
      <c r="U202" s="19" t="s">
        <v>2945</v>
      </c>
      <c r="V202" s="13" t="s">
        <v>2691</v>
      </c>
      <c r="W202" s="18" t="s">
        <v>2956</v>
      </c>
      <c r="X202" s="20" t="s">
        <v>3563</v>
      </c>
      <c r="Y202" s="14" t="s">
        <v>2708</v>
      </c>
      <c r="Z202" s="14" t="s">
        <v>2709</v>
      </c>
      <c r="AA202" s="19" t="s">
        <v>2934</v>
      </c>
      <c r="AB202" s="14" t="s">
        <v>2719</v>
      </c>
      <c r="AC202" s="14" t="s">
        <v>2755</v>
      </c>
      <c r="AD202" s="16">
        <v>50.9</v>
      </c>
      <c r="AE202" s="14" t="s">
        <v>2736</v>
      </c>
      <c r="AF202" s="14" t="s">
        <v>2729</v>
      </c>
      <c r="AG202" s="16">
        <v>30.8</v>
      </c>
      <c r="AH202" s="17" t="s">
        <v>2885</v>
      </c>
      <c r="AI202" s="20" t="s">
        <v>2940</v>
      </c>
      <c r="AJ202" s="16">
        <v>1965</v>
      </c>
      <c r="AK202" s="14" t="s">
        <v>1679</v>
      </c>
      <c r="AL202" s="14" t="s">
        <v>1680</v>
      </c>
      <c r="AM202" s="38">
        <v>26.378029999999999</v>
      </c>
      <c r="AN202" s="39">
        <v>-81.860990000000001</v>
      </c>
    </row>
    <row r="203" spans="1:40" x14ac:dyDescent="0.45">
      <c r="A203" s="31">
        <v>28.051141666666666</v>
      </c>
      <c r="B203" s="32">
        <v>-82.795436111111115</v>
      </c>
      <c r="C203" s="13" t="s">
        <v>987</v>
      </c>
      <c r="D203" s="13" t="s">
        <v>988</v>
      </c>
      <c r="E203" s="14" t="s">
        <v>989</v>
      </c>
      <c r="F203" s="13" t="s">
        <v>33</v>
      </c>
      <c r="G203" s="14" t="s">
        <v>33</v>
      </c>
      <c r="H203" s="15"/>
      <c r="I203" s="51"/>
      <c r="J203" s="54"/>
      <c r="K203" s="15"/>
      <c r="L203" s="16">
        <v>150068</v>
      </c>
      <c r="M203" s="19">
        <v>1</v>
      </c>
      <c r="N203" s="17" t="s">
        <v>988</v>
      </c>
      <c r="O203" s="17" t="s">
        <v>988</v>
      </c>
      <c r="P203" s="18" t="s">
        <v>3300</v>
      </c>
      <c r="Q203" s="13" t="s">
        <v>2454</v>
      </c>
      <c r="R203" s="14" t="s">
        <v>2648</v>
      </c>
      <c r="S203" s="18" t="s">
        <v>3299</v>
      </c>
      <c r="T203" s="14" t="s">
        <v>2665</v>
      </c>
      <c r="U203" s="19" t="s">
        <v>2945</v>
      </c>
      <c r="V203" s="13" t="s">
        <v>2700</v>
      </c>
      <c r="W203" s="18" t="s">
        <v>2959</v>
      </c>
      <c r="X203" s="20" t="s">
        <v>3640</v>
      </c>
      <c r="Y203" s="14" t="s">
        <v>2710</v>
      </c>
      <c r="Z203" s="14" t="s">
        <v>2709</v>
      </c>
      <c r="AA203" s="19" t="s">
        <v>2934</v>
      </c>
      <c r="AB203" s="14" t="s">
        <v>2719</v>
      </c>
      <c r="AC203" s="14" t="s">
        <v>2742</v>
      </c>
      <c r="AD203" s="16">
        <v>90.9</v>
      </c>
      <c r="AE203" s="14" t="s">
        <v>2723</v>
      </c>
      <c r="AF203" s="14" t="s">
        <v>2729</v>
      </c>
      <c r="AG203" s="16">
        <v>25.9</v>
      </c>
      <c r="AH203" s="17" t="s">
        <v>2909</v>
      </c>
      <c r="AI203" s="20" t="s">
        <v>2940</v>
      </c>
      <c r="AJ203" s="16">
        <v>1963</v>
      </c>
      <c r="AK203" s="14" t="s">
        <v>1906</v>
      </c>
      <c r="AL203" s="14" t="s">
        <v>1907</v>
      </c>
      <c r="AM203" s="38">
        <v>28.051089999999999</v>
      </c>
      <c r="AN203" s="39">
        <v>-82.795410000000004</v>
      </c>
    </row>
    <row r="204" spans="1:40" x14ac:dyDescent="0.45">
      <c r="A204" s="31">
        <v>26.482899999999997</v>
      </c>
      <c r="B204" s="32">
        <v>-82.014694444444444</v>
      </c>
      <c r="C204" s="13" t="s">
        <v>701</v>
      </c>
      <c r="D204" s="13" t="s">
        <v>702</v>
      </c>
      <c r="E204" s="14" t="s">
        <v>703</v>
      </c>
      <c r="F204" s="13" t="s">
        <v>37</v>
      </c>
      <c r="G204" s="14" t="s">
        <v>33</v>
      </c>
      <c r="H204" s="15"/>
      <c r="I204" s="51"/>
      <c r="J204" s="54"/>
      <c r="K204" s="15"/>
      <c r="L204" s="16">
        <v>124116</v>
      </c>
      <c r="M204" s="19">
        <v>1</v>
      </c>
      <c r="N204" s="17" t="s">
        <v>702</v>
      </c>
      <c r="O204" s="17" t="s">
        <v>2194</v>
      </c>
      <c r="P204" s="18" t="s">
        <v>3229</v>
      </c>
      <c r="Q204" s="13" t="s">
        <v>2397</v>
      </c>
      <c r="R204" s="14" t="s">
        <v>2620</v>
      </c>
      <c r="S204" s="18" t="s">
        <v>3228</v>
      </c>
      <c r="T204" s="14" t="s">
        <v>2665</v>
      </c>
      <c r="U204" s="19" t="s">
        <v>2945</v>
      </c>
      <c r="V204" s="13" t="s">
        <v>2691</v>
      </c>
      <c r="W204" s="18" t="s">
        <v>2956</v>
      </c>
      <c r="X204" s="20" t="s">
        <v>3598</v>
      </c>
      <c r="Y204" s="14" t="s">
        <v>2708</v>
      </c>
      <c r="Z204" s="14" t="s">
        <v>2709</v>
      </c>
      <c r="AA204" s="19" t="s">
        <v>2709</v>
      </c>
      <c r="AB204" s="14" t="s">
        <v>2719</v>
      </c>
      <c r="AC204" s="14" t="s">
        <v>2800</v>
      </c>
      <c r="AD204" s="16">
        <v>111.2</v>
      </c>
      <c r="AE204" s="14" t="s">
        <v>2749</v>
      </c>
      <c r="AF204" s="14" t="s">
        <v>2729</v>
      </c>
      <c r="AG204" s="16">
        <v>69.8</v>
      </c>
      <c r="AH204" s="17" t="s">
        <v>2885</v>
      </c>
      <c r="AI204" s="20" t="s">
        <v>2940</v>
      </c>
      <c r="AJ204" s="16">
        <v>2007</v>
      </c>
      <c r="AK204" s="14" t="s">
        <v>1706</v>
      </c>
      <c r="AL204" s="14" t="s">
        <v>1707</v>
      </c>
      <c r="AM204" s="38">
        <v>26.482869999999998</v>
      </c>
      <c r="AN204" s="39">
        <v>-82.014700000000005</v>
      </c>
    </row>
    <row r="205" spans="1:40" x14ac:dyDescent="0.45">
      <c r="A205" s="31">
        <v>26.473755555555552</v>
      </c>
      <c r="B205" s="32">
        <v>-82.027002777777781</v>
      </c>
      <c r="C205" s="13" t="s">
        <v>704</v>
      </c>
      <c r="D205" s="13" t="s">
        <v>705</v>
      </c>
      <c r="E205" s="14" t="s">
        <v>703</v>
      </c>
      <c r="F205" s="13" t="s">
        <v>38</v>
      </c>
      <c r="G205" s="14" t="s">
        <v>33</v>
      </c>
      <c r="H205" s="15"/>
      <c r="I205" s="51"/>
      <c r="J205" s="54"/>
      <c r="K205" s="15"/>
      <c r="L205" s="16">
        <v>124115</v>
      </c>
      <c r="M205" s="19">
        <v>1</v>
      </c>
      <c r="N205" s="17" t="s">
        <v>705</v>
      </c>
      <c r="O205" s="17" t="s">
        <v>2195</v>
      </c>
      <c r="P205" s="18" t="s">
        <v>3229</v>
      </c>
      <c r="Q205" s="13" t="s">
        <v>2397</v>
      </c>
      <c r="R205" s="14" t="s">
        <v>2620</v>
      </c>
      <c r="S205" s="18" t="s">
        <v>3228</v>
      </c>
      <c r="T205" s="14" t="s">
        <v>2665</v>
      </c>
      <c r="U205" s="19" t="s">
        <v>2945</v>
      </c>
      <c r="V205" s="13" t="s">
        <v>2691</v>
      </c>
      <c r="W205" s="18" t="s">
        <v>2956</v>
      </c>
      <c r="X205" s="20" t="s">
        <v>3597</v>
      </c>
      <c r="Y205" s="14" t="s">
        <v>2708</v>
      </c>
      <c r="Z205" s="14" t="s">
        <v>2709</v>
      </c>
      <c r="AA205" s="19" t="s">
        <v>2709</v>
      </c>
      <c r="AB205" s="14" t="s">
        <v>2719</v>
      </c>
      <c r="AC205" s="14" t="s">
        <v>2801</v>
      </c>
      <c r="AD205" s="16">
        <v>109.9</v>
      </c>
      <c r="AE205" s="14" t="s">
        <v>2779</v>
      </c>
      <c r="AF205" s="14" t="s">
        <v>2729</v>
      </c>
      <c r="AG205" s="16">
        <v>13.4</v>
      </c>
      <c r="AH205" s="17" t="s">
        <v>2885</v>
      </c>
      <c r="AI205" s="20" t="s">
        <v>2940</v>
      </c>
      <c r="AJ205" s="16">
        <v>2007</v>
      </c>
      <c r="AK205" s="14" t="s">
        <v>1708</v>
      </c>
      <c r="AL205" s="14" t="s">
        <v>1709</v>
      </c>
      <c r="AM205" s="38">
        <v>26.473680000000002</v>
      </c>
      <c r="AN205" s="39">
        <v>-82.027019999999993</v>
      </c>
    </row>
    <row r="206" spans="1:40" x14ac:dyDescent="0.45">
      <c r="A206" s="31">
        <v>26.457555555555555</v>
      </c>
      <c r="B206" s="32">
        <v>-82.034602777777806</v>
      </c>
      <c r="C206" s="13" t="s">
        <v>706</v>
      </c>
      <c r="D206" s="13" t="s">
        <v>707</v>
      </c>
      <c r="E206" s="14" t="s">
        <v>703</v>
      </c>
      <c r="F206" s="13" t="s">
        <v>48</v>
      </c>
      <c r="G206" s="14" t="s">
        <v>33</v>
      </c>
      <c r="H206" s="15"/>
      <c r="I206" s="51"/>
      <c r="J206" s="54"/>
      <c r="K206" s="15"/>
      <c r="L206" s="16">
        <v>124114</v>
      </c>
      <c r="M206" s="19">
        <v>1</v>
      </c>
      <c r="N206" s="17" t="s">
        <v>707</v>
      </c>
      <c r="O206" s="17" t="s">
        <v>2196</v>
      </c>
      <c r="P206" s="18" t="s">
        <v>3229</v>
      </c>
      <c r="Q206" s="13" t="s">
        <v>2397</v>
      </c>
      <c r="R206" s="14" t="s">
        <v>2620</v>
      </c>
      <c r="S206" s="18" t="s">
        <v>3228</v>
      </c>
      <c r="T206" s="14" t="s">
        <v>2665</v>
      </c>
      <c r="U206" s="19" t="s">
        <v>2945</v>
      </c>
      <c r="V206" s="13" t="s">
        <v>2691</v>
      </c>
      <c r="W206" s="18" t="s">
        <v>2956</v>
      </c>
      <c r="X206" s="20" t="s">
        <v>3596</v>
      </c>
      <c r="Y206" s="14" t="s">
        <v>2708</v>
      </c>
      <c r="Z206" s="14" t="s">
        <v>2709</v>
      </c>
      <c r="AA206" s="19" t="s">
        <v>2709</v>
      </c>
      <c r="AB206" s="14" t="s">
        <v>2719</v>
      </c>
      <c r="AC206" s="14" t="s">
        <v>2802</v>
      </c>
      <c r="AD206" s="16">
        <v>96.1</v>
      </c>
      <c r="AE206" s="14" t="s">
        <v>2766</v>
      </c>
      <c r="AF206" s="14" t="s">
        <v>2729</v>
      </c>
      <c r="AG206" s="16">
        <v>25.9</v>
      </c>
      <c r="AH206" s="17" t="s">
        <v>2885</v>
      </c>
      <c r="AI206" s="20" t="s">
        <v>2940</v>
      </c>
      <c r="AJ206" s="16">
        <v>2007</v>
      </c>
      <c r="AK206" s="14" t="s">
        <v>1710</v>
      </c>
      <c r="AL206" s="14" t="s">
        <v>3785</v>
      </c>
      <c r="AM206" s="38">
        <v>26.458839999999999</v>
      </c>
      <c r="AN206" s="39">
        <v>-82.033969999999997</v>
      </c>
    </row>
    <row r="207" spans="1:40" x14ac:dyDescent="0.45">
      <c r="A207" s="31">
        <v>27.902161111111109</v>
      </c>
      <c r="B207" s="32">
        <v>-81.817544444444437</v>
      </c>
      <c r="C207" s="13" t="s">
        <v>1089</v>
      </c>
      <c r="D207" s="13" t="s">
        <v>1090</v>
      </c>
      <c r="E207" s="14" t="s">
        <v>1091</v>
      </c>
      <c r="F207" s="13" t="s">
        <v>33</v>
      </c>
      <c r="G207" s="14" t="s">
        <v>34</v>
      </c>
      <c r="H207" s="15"/>
      <c r="I207" s="51"/>
      <c r="J207" s="54"/>
      <c r="K207" s="15"/>
      <c r="L207" s="16">
        <v>160129</v>
      </c>
      <c r="M207" s="19">
        <v>0</v>
      </c>
      <c r="N207" s="17" t="s">
        <v>1090</v>
      </c>
      <c r="O207" s="17" t="s">
        <v>1090</v>
      </c>
      <c r="P207" s="18" t="s">
        <v>3122</v>
      </c>
      <c r="Q207" s="13" t="s">
        <v>2293</v>
      </c>
      <c r="R207" s="14" t="s">
        <v>2653</v>
      </c>
      <c r="S207" s="18" t="s">
        <v>2979</v>
      </c>
      <c r="T207" s="14" t="s">
        <v>2665</v>
      </c>
      <c r="U207" s="19" t="s">
        <v>2945</v>
      </c>
      <c r="V207" s="13" t="s">
        <v>2702</v>
      </c>
      <c r="W207" s="18" t="s">
        <v>2960</v>
      </c>
      <c r="X207" s="20" t="s">
        <v>3697</v>
      </c>
      <c r="Y207" s="14" t="s">
        <v>2708</v>
      </c>
      <c r="Z207" s="14" t="s">
        <v>2709</v>
      </c>
      <c r="AA207" s="19" t="s">
        <v>2709</v>
      </c>
      <c r="AB207" s="14" t="s">
        <v>2719</v>
      </c>
      <c r="AC207" s="14" t="s">
        <v>2768</v>
      </c>
      <c r="AD207" s="16">
        <v>0</v>
      </c>
      <c r="AE207" s="14" t="s">
        <v>2734</v>
      </c>
      <c r="AF207" s="14" t="s">
        <v>2729</v>
      </c>
      <c r="AG207" s="16">
        <v>0</v>
      </c>
      <c r="AH207" s="17" t="s">
        <v>2829</v>
      </c>
      <c r="AI207" s="20" t="s">
        <v>2939</v>
      </c>
      <c r="AJ207" s="16">
        <v>1947</v>
      </c>
      <c r="AK207" s="14" t="s">
        <v>1979</v>
      </c>
      <c r="AL207" s="14" t="s">
        <v>1980</v>
      </c>
      <c r="AM207" s="38">
        <v>27.902139999999999</v>
      </c>
      <c r="AN207" s="39">
        <v>-81.817530000000005</v>
      </c>
    </row>
    <row r="208" spans="1:40" x14ac:dyDescent="0.45">
      <c r="A208" s="31">
        <v>27.902327777777778</v>
      </c>
      <c r="B208" s="32">
        <v>-81.817616666666666</v>
      </c>
      <c r="C208" s="13" t="s">
        <v>1092</v>
      </c>
      <c r="D208" s="13" t="s">
        <v>1090</v>
      </c>
      <c r="E208" s="14" t="s">
        <v>1091</v>
      </c>
      <c r="F208" s="13" t="s">
        <v>33</v>
      </c>
      <c r="G208" s="14" t="s">
        <v>35</v>
      </c>
      <c r="H208" s="15"/>
      <c r="I208" s="51"/>
      <c r="J208" s="54"/>
      <c r="K208" s="15"/>
      <c r="L208" s="16">
        <v>160042</v>
      </c>
      <c r="M208" s="19">
        <v>0</v>
      </c>
      <c r="N208" s="17" t="s">
        <v>1090</v>
      </c>
      <c r="O208" s="17" t="s">
        <v>1090</v>
      </c>
      <c r="P208" s="18" t="s">
        <v>3121</v>
      </c>
      <c r="Q208" s="13" t="s">
        <v>2293</v>
      </c>
      <c r="R208" s="14" t="s">
        <v>2653</v>
      </c>
      <c r="S208" s="18" t="s">
        <v>2979</v>
      </c>
      <c r="T208" s="14" t="s">
        <v>2665</v>
      </c>
      <c r="U208" s="19" t="s">
        <v>2945</v>
      </c>
      <c r="V208" s="13" t="s">
        <v>2702</v>
      </c>
      <c r="W208" s="18" t="s">
        <v>2960</v>
      </c>
      <c r="X208" s="20" t="s">
        <v>3697</v>
      </c>
      <c r="Y208" s="14" t="s">
        <v>2708</v>
      </c>
      <c r="Z208" s="14" t="s">
        <v>2709</v>
      </c>
      <c r="AA208" s="19" t="s">
        <v>2709</v>
      </c>
      <c r="AB208" s="14" t="s">
        <v>2719</v>
      </c>
      <c r="AC208" s="14" t="s">
        <v>2768</v>
      </c>
      <c r="AD208" s="16">
        <v>0</v>
      </c>
      <c r="AE208" s="14" t="s">
        <v>2734</v>
      </c>
      <c r="AF208" s="14" t="s">
        <v>2729</v>
      </c>
      <c r="AG208" s="16">
        <v>0</v>
      </c>
      <c r="AH208" s="17" t="s">
        <v>2829</v>
      </c>
      <c r="AI208" s="20" t="s">
        <v>2939</v>
      </c>
      <c r="AJ208" s="16">
        <v>1964</v>
      </c>
      <c r="AK208" s="14" t="s">
        <v>1981</v>
      </c>
      <c r="AL208" s="14" t="s">
        <v>1982</v>
      </c>
      <c r="AM208" s="38">
        <v>27.902329999999999</v>
      </c>
      <c r="AN208" s="39">
        <v>-81.817629999999994</v>
      </c>
    </row>
    <row r="209" spans="1:40" x14ac:dyDescent="0.45">
      <c r="A209" s="31">
        <v>27.122499999999999</v>
      </c>
      <c r="B209" s="32">
        <v>-82.35</v>
      </c>
      <c r="C209" s="13" t="s">
        <v>1175</v>
      </c>
      <c r="D209" s="13" t="s">
        <v>1176</v>
      </c>
      <c r="E209" s="14" t="s">
        <v>1177</v>
      </c>
      <c r="F209" s="13" t="s">
        <v>33</v>
      </c>
      <c r="G209" s="14" t="s">
        <v>33</v>
      </c>
      <c r="H209" s="15"/>
      <c r="I209" s="51"/>
      <c r="J209" s="54"/>
      <c r="K209" s="15"/>
      <c r="L209" s="16">
        <v>174093</v>
      </c>
      <c r="M209" s="19">
        <v>0</v>
      </c>
      <c r="N209" s="17" t="s">
        <v>1176</v>
      </c>
      <c r="O209" s="17" t="s">
        <v>1176</v>
      </c>
      <c r="P209" s="18" t="s">
        <v>3397</v>
      </c>
      <c r="Q209" s="13" t="s">
        <v>2290</v>
      </c>
      <c r="R209" s="14" t="s">
        <v>2574</v>
      </c>
      <c r="S209" s="18" t="s">
        <v>2977</v>
      </c>
      <c r="T209" s="14" t="s">
        <v>2665</v>
      </c>
      <c r="U209" s="19" t="s">
        <v>2945</v>
      </c>
      <c r="V209" s="13" t="s">
        <v>2704</v>
      </c>
      <c r="W209" s="18" t="s">
        <v>2961</v>
      </c>
      <c r="X209" s="20" t="s">
        <v>3733</v>
      </c>
      <c r="Y209" s="14" t="s">
        <v>2708</v>
      </c>
      <c r="Z209" s="14" t="s">
        <v>2709</v>
      </c>
      <c r="AA209" s="19" t="s">
        <v>2709</v>
      </c>
      <c r="AB209" s="14" t="s">
        <v>2719</v>
      </c>
      <c r="AC209" s="14" t="s">
        <v>2744</v>
      </c>
      <c r="AD209" s="16">
        <v>0</v>
      </c>
      <c r="AE209" s="14" t="s">
        <v>2787</v>
      </c>
      <c r="AF209" s="14" t="s">
        <v>2729</v>
      </c>
      <c r="AG209" s="16">
        <v>0</v>
      </c>
      <c r="AH209" s="17" t="s">
        <v>2929</v>
      </c>
      <c r="AI209" s="20" t="s">
        <v>2940</v>
      </c>
      <c r="AJ209" s="16">
        <v>1994</v>
      </c>
      <c r="AK209" s="14" t="s">
        <v>2043</v>
      </c>
      <c r="AL209" s="14" t="s">
        <v>2044</v>
      </c>
      <c r="AM209" s="38">
        <v>27.122489999999999</v>
      </c>
      <c r="AN209" s="39">
        <v>-82.35</v>
      </c>
    </row>
    <row r="210" spans="1:40" x14ac:dyDescent="0.45">
      <c r="A210" s="31">
        <v>27.851683333333334</v>
      </c>
      <c r="B210" s="32">
        <v>-82.623972222222221</v>
      </c>
      <c r="C210" s="13" t="s">
        <v>1024</v>
      </c>
      <c r="D210" s="13" t="s">
        <v>1025</v>
      </c>
      <c r="E210" s="14" t="s">
        <v>1026</v>
      </c>
      <c r="F210" s="13" t="s">
        <v>199</v>
      </c>
      <c r="G210" s="14" t="s">
        <v>33</v>
      </c>
      <c r="H210" s="15"/>
      <c r="I210" s="51"/>
      <c r="J210" s="54"/>
      <c r="K210" s="15"/>
      <c r="L210" s="16">
        <v>154371</v>
      </c>
      <c r="M210" s="19">
        <v>0</v>
      </c>
      <c r="N210" s="17" t="s">
        <v>1025</v>
      </c>
      <c r="O210" s="17" t="s">
        <v>1025</v>
      </c>
      <c r="P210" s="18" t="s">
        <v>3347</v>
      </c>
      <c r="Q210" s="13" t="s">
        <v>2461</v>
      </c>
      <c r="R210" s="14" t="s">
        <v>2552</v>
      </c>
      <c r="S210" s="18" t="s">
        <v>3346</v>
      </c>
      <c r="T210" s="14" t="s">
        <v>2665</v>
      </c>
      <c r="U210" s="19" t="s">
        <v>2945</v>
      </c>
      <c r="V210" s="13" t="s">
        <v>2700</v>
      </c>
      <c r="W210" s="18" t="s">
        <v>2959</v>
      </c>
      <c r="X210" s="20" t="s">
        <v>3677</v>
      </c>
      <c r="Y210" s="14" t="s">
        <v>2708</v>
      </c>
      <c r="Z210" s="14" t="s">
        <v>2709</v>
      </c>
      <c r="AA210" s="19" t="s">
        <v>2934</v>
      </c>
      <c r="AB210" s="14" t="s">
        <v>2719</v>
      </c>
      <c r="AC210" s="14" t="s">
        <v>2754</v>
      </c>
      <c r="AD210" s="16">
        <v>0</v>
      </c>
      <c r="AE210" s="14" t="s">
        <v>2732</v>
      </c>
      <c r="AF210" s="14" t="s">
        <v>2729</v>
      </c>
      <c r="AG210" s="16">
        <v>0</v>
      </c>
      <c r="AH210" s="17" t="s">
        <v>2909</v>
      </c>
      <c r="AI210" s="20" t="s">
        <v>2940</v>
      </c>
      <c r="AJ210" s="16">
        <v>1962</v>
      </c>
      <c r="AK210" s="14" t="s">
        <v>1936</v>
      </c>
      <c r="AL210" s="14" t="s">
        <v>1937</v>
      </c>
      <c r="AM210" s="38">
        <v>27.85172</v>
      </c>
      <c r="AN210" s="39">
        <v>-82.62397</v>
      </c>
    </row>
    <row r="211" spans="1:40" x14ac:dyDescent="0.45">
      <c r="A211" s="31">
        <v>27.727649999999997</v>
      </c>
      <c r="B211" s="32">
        <v>-82.635519444444455</v>
      </c>
      <c r="C211" s="13" t="s">
        <v>887</v>
      </c>
      <c r="D211" s="13" t="s">
        <v>888</v>
      </c>
      <c r="E211" s="14" t="s">
        <v>889</v>
      </c>
      <c r="F211" s="13" t="s">
        <v>33</v>
      </c>
      <c r="G211" s="14" t="s">
        <v>33</v>
      </c>
      <c r="H211" s="15"/>
      <c r="I211" s="51"/>
      <c r="J211" s="54"/>
      <c r="K211" s="15"/>
      <c r="L211" s="16">
        <v>157197</v>
      </c>
      <c r="M211" s="19">
        <v>0</v>
      </c>
      <c r="N211" s="17" t="s">
        <v>888</v>
      </c>
      <c r="O211" s="17" t="s">
        <v>888</v>
      </c>
      <c r="P211" s="18" t="s">
        <v>3368</v>
      </c>
      <c r="Q211" s="13" t="s">
        <v>2437</v>
      </c>
      <c r="R211" s="14"/>
      <c r="S211" s="18" t="s">
        <v>3367</v>
      </c>
      <c r="T211" s="14" t="s">
        <v>2665</v>
      </c>
      <c r="U211" s="19" t="s">
        <v>2945</v>
      </c>
      <c r="V211" s="13" t="s">
        <v>2700</v>
      </c>
      <c r="W211" s="18" t="s">
        <v>2959</v>
      </c>
      <c r="X211" s="20" t="s">
        <v>3688</v>
      </c>
      <c r="Y211" s="14" t="s">
        <v>2708</v>
      </c>
      <c r="Z211" s="14" t="s">
        <v>2709</v>
      </c>
      <c r="AA211" s="19" t="s">
        <v>2934</v>
      </c>
      <c r="AB211" s="14" t="s">
        <v>2719</v>
      </c>
      <c r="AC211" s="14" t="s">
        <v>2730</v>
      </c>
      <c r="AD211" s="16">
        <v>0</v>
      </c>
      <c r="AE211" s="14" t="s">
        <v>2732</v>
      </c>
      <c r="AF211" s="14" t="s">
        <v>2729</v>
      </c>
      <c r="AG211" s="16">
        <v>0</v>
      </c>
      <c r="AH211" s="17" t="s">
        <v>2911</v>
      </c>
      <c r="AI211" s="20" t="s">
        <v>2941</v>
      </c>
      <c r="AJ211" s="16">
        <v>1961</v>
      </c>
      <c r="AK211" s="14" t="s">
        <v>1829</v>
      </c>
      <c r="AL211" s="14" t="s">
        <v>1830</v>
      </c>
      <c r="AM211" s="38">
        <v>27.727640000000001</v>
      </c>
      <c r="AN211" s="39">
        <v>-82.63552</v>
      </c>
    </row>
    <row r="212" spans="1:40" x14ac:dyDescent="0.45">
      <c r="A212" s="31">
        <v>26.561152777777778</v>
      </c>
      <c r="B212" s="32">
        <v>-81.929161111111114</v>
      </c>
      <c r="C212" s="13" t="s">
        <v>697</v>
      </c>
      <c r="D212" s="13" t="s">
        <v>698</v>
      </c>
      <c r="E212" s="14" t="s">
        <v>699</v>
      </c>
      <c r="F212" s="13" t="s">
        <v>33</v>
      </c>
      <c r="G212" s="14" t="s">
        <v>34</v>
      </c>
      <c r="H212" s="15"/>
      <c r="I212" s="51"/>
      <c r="J212" s="54"/>
      <c r="K212" s="15"/>
      <c r="L212" s="16">
        <v>124065</v>
      </c>
      <c r="M212" s="19">
        <v>1</v>
      </c>
      <c r="N212" s="17" t="s">
        <v>698</v>
      </c>
      <c r="O212" s="17" t="s">
        <v>698</v>
      </c>
      <c r="P212" s="18" t="s">
        <v>3221</v>
      </c>
      <c r="Q212" s="13" t="s">
        <v>2343</v>
      </c>
      <c r="R212" s="14" t="s">
        <v>2619</v>
      </c>
      <c r="S212" s="18" t="s">
        <v>3092</v>
      </c>
      <c r="T212" s="14" t="s">
        <v>2665</v>
      </c>
      <c r="U212" s="19" t="s">
        <v>2945</v>
      </c>
      <c r="V212" s="13" t="s">
        <v>2691</v>
      </c>
      <c r="W212" s="18" t="s">
        <v>2956</v>
      </c>
      <c r="X212" s="20" t="s">
        <v>3591</v>
      </c>
      <c r="Y212" s="14" t="s">
        <v>2708</v>
      </c>
      <c r="Z212" s="14" t="s">
        <v>2709</v>
      </c>
      <c r="AA212" s="19" t="s">
        <v>2709</v>
      </c>
      <c r="AB212" s="14" t="s">
        <v>2719</v>
      </c>
      <c r="AC212" s="14" t="s">
        <v>2722</v>
      </c>
      <c r="AD212" s="16">
        <v>91.5</v>
      </c>
      <c r="AE212" s="14" t="s">
        <v>2791</v>
      </c>
      <c r="AF212" s="14" t="s">
        <v>2729</v>
      </c>
      <c r="AG212" s="16">
        <v>54.7</v>
      </c>
      <c r="AH212" s="17" t="s">
        <v>2888</v>
      </c>
      <c r="AI212" s="20" t="s">
        <v>2940</v>
      </c>
      <c r="AJ212" s="16">
        <v>1989</v>
      </c>
      <c r="AK212" s="14" t="s">
        <v>1702</v>
      </c>
      <c r="AL212" s="14" t="s">
        <v>1703</v>
      </c>
      <c r="AM212" s="38">
        <v>26.561109999999999</v>
      </c>
      <c r="AN212" s="39">
        <v>-81.929150000000007</v>
      </c>
    </row>
    <row r="213" spans="1:40" x14ac:dyDescent="0.45">
      <c r="A213" s="31">
        <v>26.561244444444444</v>
      </c>
      <c r="B213" s="32">
        <v>-81.929050000000004</v>
      </c>
      <c r="C213" s="13" t="s">
        <v>700</v>
      </c>
      <c r="D213" s="13" t="s">
        <v>698</v>
      </c>
      <c r="E213" s="14" t="s">
        <v>699</v>
      </c>
      <c r="F213" s="13" t="s">
        <v>33</v>
      </c>
      <c r="G213" s="14" t="s">
        <v>35</v>
      </c>
      <c r="H213" s="15"/>
      <c r="I213" s="51"/>
      <c r="J213" s="54"/>
      <c r="K213" s="15"/>
      <c r="L213" s="16">
        <v>124044</v>
      </c>
      <c r="M213" s="19">
        <v>1</v>
      </c>
      <c r="N213" s="17" t="s">
        <v>698</v>
      </c>
      <c r="O213" s="17" t="s">
        <v>698</v>
      </c>
      <c r="P213" s="18" t="s">
        <v>3220</v>
      </c>
      <c r="Q213" s="13" t="s">
        <v>2343</v>
      </c>
      <c r="R213" s="14" t="s">
        <v>2619</v>
      </c>
      <c r="S213" s="18" t="s">
        <v>3092</v>
      </c>
      <c r="T213" s="14" t="s">
        <v>2665</v>
      </c>
      <c r="U213" s="19" t="s">
        <v>2945</v>
      </c>
      <c r="V213" s="13" t="s">
        <v>2691</v>
      </c>
      <c r="W213" s="18" t="s">
        <v>2956</v>
      </c>
      <c r="X213" s="20" t="s">
        <v>3590</v>
      </c>
      <c r="Y213" s="14" t="s">
        <v>2708</v>
      </c>
      <c r="Z213" s="14" t="s">
        <v>2709</v>
      </c>
      <c r="AA213" s="19" t="s">
        <v>2709</v>
      </c>
      <c r="AB213" s="14" t="s">
        <v>2719</v>
      </c>
      <c r="AC213" s="14" t="s">
        <v>2722</v>
      </c>
      <c r="AD213" s="16">
        <v>91.5</v>
      </c>
      <c r="AE213" s="14" t="s">
        <v>2791</v>
      </c>
      <c r="AF213" s="14" t="s">
        <v>2729</v>
      </c>
      <c r="AG213" s="16">
        <v>53.8</v>
      </c>
      <c r="AH213" s="17" t="s">
        <v>2888</v>
      </c>
      <c r="AI213" s="20" t="s">
        <v>2940</v>
      </c>
      <c r="AJ213" s="16">
        <v>1963</v>
      </c>
      <c r="AK213" s="14" t="s">
        <v>1704</v>
      </c>
      <c r="AL213" s="14" t="s">
        <v>1705</v>
      </c>
      <c r="AM213" s="38">
        <v>26.561250000000001</v>
      </c>
      <c r="AN213" s="39">
        <v>-81.929069999999996</v>
      </c>
    </row>
    <row r="214" spans="1:40" x14ac:dyDescent="0.45">
      <c r="A214" s="31">
        <v>26.761302777777779</v>
      </c>
      <c r="B214" s="32">
        <v>-82.26251666666667</v>
      </c>
      <c r="C214" s="13" t="s">
        <v>591</v>
      </c>
      <c r="D214" s="13" t="s">
        <v>592</v>
      </c>
      <c r="E214" s="14" t="s">
        <v>593</v>
      </c>
      <c r="F214" s="13" t="s">
        <v>30</v>
      </c>
      <c r="G214" s="14" t="s">
        <v>33</v>
      </c>
      <c r="H214" s="15"/>
      <c r="I214" s="51"/>
      <c r="J214" s="54"/>
      <c r="K214" s="15"/>
      <c r="L214" s="16"/>
      <c r="M214" s="19">
        <v>0</v>
      </c>
      <c r="N214" s="17" t="s">
        <v>592</v>
      </c>
      <c r="O214" s="17" t="s">
        <v>592</v>
      </c>
      <c r="P214" s="18" t="s">
        <v>33</v>
      </c>
      <c r="Q214" s="13" t="s">
        <v>2378</v>
      </c>
      <c r="R214" s="14" t="s">
        <v>2575</v>
      </c>
      <c r="S214" s="18" t="s">
        <v>33</v>
      </c>
      <c r="T214" s="14" t="s">
        <v>2665</v>
      </c>
      <c r="U214" s="19" t="s">
        <v>33</v>
      </c>
      <c r="V214" s="13" t="s">
        <v>2691</v>
      </c>
      <c r="W214" s="18" t="s">
        <v>33</v>
      </c>
      <c r="X214" s="20" t="s">
        <v>33</v>
      </c>
      <c r="Y214" s="14" t="s">
        <v>2708</v>
      </c>
      <c r="Z214" s="14" t="s">
        <v>2709</v>
      </c>
      <c r="AA214" s="19" t="s">
        <v>33</v>
      </c>
      <c r="AB214" s="14" t="s">
        <v>2719</v>
      </c>
      <c r="AC214" s="14" t="s">
        <v>2733</v>
      </c>
      <c r="AD214" s="16" t="s">
        <v>33</v>
      </c>
      <c r="AE214" s="14" t="s">
        <v>2726</v>
      </c>
      <c r="AF214" s="14" t="s">
        <v>2729</v>
      </c>
      <c r="AG214" s="16" t="s">
        <v>33</v>
      </c>
      <c r="AH214" s="17" t="s">
        <v>2887</v>
      </c>
      <c r="AI214" s="20" t="s">
        <v>33</v>
      </c>
      <c r="AJ214" s="16" t="s">
        <v>33</v>
      </c>
      <c r="AK214" s="14" t="s">
        <v>1627</v>
      </c>
      <c r="AL214" s="14" t="s">
        <v>1628</v>
      </c>
      <c r="AM214" s="38" t="s">
        <v>33</v>
      </c>
      <c r="AN214" s="39" t="s">
        <v>33</v>
      </c>
    </row>
    <row r="215" spans="1:40" x14ac:dyDescent="0.45">
      <c r="A215" s="31">
        <v>26.761302777777779</v>
      </c>
      <c r="B215" s="32">
        <v>-82.26251666666667</v>
      </c>
      <c r="C215" s="13" t="s">
        <v>594</v>
      </c>
      <c r="D215" s="13" t="s">
        <v>595</v>
      </c>
      <c r="E215" s="14" t="s">
        <v>593</v>
      </c>
      <c r="F215" s="13" t="s">
        <v>596</v>
      </c>
      <c r="G215" s="14" t="s">
        <v>33</v>
      </c>
      <c r="H215" s="15"/>
      <c r="I215" s="51"/>
      <c r="J215" s="54"/>
      <c r="K215" s="15"/>
      <c r="L215" s="16"/>
      <c r="M215" s="19">
        <v>0</v>
      </c>
      <c r="N215" s="17" t="s">
        <v>595</v>
      </c>
      <c r="O215" s="17" t="s">
        <v>595</v>
      </c>
      <c r="P215" s="18" t="s">
        <v>33</v>
      </c>
      <c r="Q215" s="13" t="s">
        <v>2378</v>
      </c>
      <c r="R215" s="14" t="s">
        <v>2575</v>
      </c>
      <c r="S215" s="18" t="s">
        <v>33</v>
      </c>
      <c r="T215" s="14" t="s">
        <v>2665</v>
      </c>
      <c r="U215" s="19" t="s">
        <v>33</v>
      </c>
      <c r="V215" s="13" t="s">
        <v>2691</v>
      </c>
      <c r="W215" s="18" t="s">
        <v>33</v>
      </c>
      <c r="X215" s="20" t="s">
        <v>33</v>
      </c>
      <c r="Y215" s="14" t="s">
        <v>2708</v>
      </c>
      <c r="Z215" s="14"/>
      <c r="AA215" s="19" t="s">
        <v>33</v>
      </c>
      <c r="AB215" s="14" t="s">
        <v>2719</v>
      </c>
      <c r="AC215" s="14" t="s">
        <v>2797</v>
      </c>
      <c r="AD215" s="16" t="s">
        <v>33</v>
      </c>
      <c r="AE215" s="14" t="s">
        <v>2726</v>
      </c>
      <c r="AF215" s="14" t="s">
        <v>2729</v>
      </c>
      <c r="AG215" s="16" t="s">
        <v>33</v>
      </c>
      <c r="AH215" s="17" t="s">
        <v>2887</v>
      </c>
      <c r="AI215" s="20" t="s">
        <v>33</v>
      </c>
      <c r="AJ215" s="16" t="s">
        <v>33</v>
      </c>
      <c r="AK215" s="14" t="s">
        <v>1627</v>
      </c>
      <c r="AL215" s="14" t="s">
        <v>1628</v>
      </c>
      <c r="AM215" s="38" t="s">
        <v>33</v>
      </c>
      <c r="AN215" s="39" t="s">
        <v>33</v>
      </c>
    </row>
    <row r="216" spans="1:40" x14ac:dyDescent="0.45">
      <c r="A216" s="31">
        <v>25.871472222222224</v>
      </c>
      <c r="B216" s="32">
        <v>-81.382611111111103</v>
      </c>
      <c r="C216" s="13" t="s">
        <v>200</v>
      </c>
      <c r="D216" s="13" t="s">
        <v>201</v>
      </c>
      <c r="E216" s="14" t="s">
        <v>202</v>
      </c>
      <c r="F216" s="13" t="s">
        <v>33</v>
      </c>
      <c r="G216" s="14" t="s">
        <v>33</v>
      </c>
      <c r="H216" s="15"/>
      <c r="I216" s="51"/>
      <c r="J216" s="54"/>
      <c r="K216" s="15"/>
      <c r="L216" s="16">
        <v>30122</v>
      </c>
      <c r="M216" s="19">
        <v>0</v>
      </c>
      <c r="N216" s="17" t="s">
        <v>201</v>
      </c>
      <c r="O216" s="17" t="s">
        <v>201</v>
      </c>
      <c r="P216" s="18" t="s">
        <v>3053</v>
      </c>
      <c r="Q216" s="13" t="s">
        <v>2314</v>
      </c>
      <c r="R216" s="14" t="s">
        <v>2554</v>
      </c>
      <c r="S216" s="18" t="s">
        <v>3052</v>
      </c>
      <c r="T216" s="14" t="s">
        <v>2665</v>
      </c>
      <c r="U216" s="19" t="s">
        <v>2945</v>
      </c>
      <c r="V216" s="13" t="s">
        <v>2671</v>
      </c>
      <c r="W216" s="18" t="s">
        <v>2949</v>
      </c>
      <c r="X216" s="20" t="s">
        <v>3476</v>
      </c>
      <c r="Y216" s="14" t="s">
        <v>2708</v>
      </c>
      <c r="Z216" s="14" t="s">
        <v>2709</v>
      </c>
      <c r="AA216" s="19" t="s">
        <v>2934</v>
      </c>
      <c r="AB216" s="14" t="s">
        <v>2719</v>
      </c>
      <c r="AC216" s="14" t="s">
        <v>2754</v>
      </c>
      <c r="AD216" s="16">
        <v>0</v>
      </c>
      <c r="AE216" s="14" t="s">
        <v>2779</v>
      </c>
      <c r="AF216" s="14" t="s">
        <v>2729</v>
      </c>
      <c r="AG216" s="16">
        <v>0</v>
      </c>
      <c r="AH216" s="17" t="s">
        <v>2829</v>
      </c>
      <c r="AI216" s="20" t="s">
        <v>2940</v>
      </c>
      <c r="AJ216" s="16">
        <v>1964</v>
      </c>
      <c r="AK216" s="14" t="s">
        <v>1350</v>
      </c>
      <c r="AL216" s="14" t="s">
        <v>1351</v>
      </c>
      <c r="AM216" s="38">
        <v>25.871479999999998</v>
      </c>
      <c r="AN216" s="39">
        <v>-81.382620000000003</v>
      </c>
    </row>
    <row r="217" spans="1:40" x14ac:dyDescent="0.45">
      <c r="A217" s="31">
        <v>27.716666666666665</v>
      </c>
      <c r="B217" s="32">
        <v>-82.439286111111116</v>
      </c>
      <c r="C217" s="13" t="s">
        <v>513</v>
      </c>
      <c r="D217" s="13" t="s">
        <v>514</v>
      </c>
      <c r="E217" s="14" t="s">
        <v>515</v>
      </c>
      <c r="F217" s="13" t="s">
        <v>33</v>
      </c>
      <c r="G217" s="14" t="s">
        <v>33</v>
      </c>
      <c r="H217" s="15"/>
      <c r="I217" s="51"/>
      <c r="J217" s="54"/>
      <c r="K217" s="15"/>
      <c r="L217" s="16">
        <v>104321</v>
      </c>
      <c r="M217" s="19">
        <v>0</v>
      </c>
      <c r="N217" s="17" t="s">
        <v>514</v>
      </c>
      <c r="O217" s="17" t="s">
        <v>514</v>
      </c>
      <c r="P217" s="18" t="s">
        <v>3159</v>
      </c>
      <c r="Q217" s="13" t="s">
        <v>2364</v>
      </c>
      <c r="R217" s="14" t="s">
        <v>2511</v>
      </c>
      <c r="S217" s="18" t="s">
        <v>3158</v>
      </c>
      <c r="T217" s="14" t="s">
        <v>2665</v>
      </c>
      <c r="U217" s="19" t="s">
        <v>2945</v>
      </c>
      <c r="V217" s="13" t="s">
        <v>2685</v>
      </c>
      <c r="W217" s="18" t="s">
        <v>2955</v>
      </c>
      <c r="X217" s="20" t="s">
        <v>3549</v>
      </c>
      <c r="Y217" s="14" t="s">
        <v>2708</v>
      </c>
      <c r="Z217" s="14" t="s">
        <v>2709</v>
      </c>
      <c r="AA217" s="19" t="s">
        <v>2934</v>
      </c>
      <c r="AB217" s="14" t="s">
        <v>2719</v>
      </c>
      <c r="AC217" s="14" t="s">
        <v>2746</v>
      </c>
      <c r="AD217" s="16">
        <v>0</v>
      </c>
      <c r="AE217" s="14" t="s">
        <v>2779</v>
      </c>
      <c r="AF217" s="14" t="s">
        <v>2729</v>
      </c>
      <c r="AG217" s="16">
        <v>0</v>
      </c>
      <c r="AH217" s="17" t="s">
        <v>2841</v>
      </c>
      <c r="AI217" s="20" t="s">
        <v>2940</v>
      </c>
      <c r="AJ217" s="16">
        <v>1964</v>
      </c>
      <c r="AK217" s="14" t="s">
        <v>1569</v>
      </c>
      <c r="AL217" s="14" t="s">
        <v>1570</v>
      </c>
      <c r="AM217" s="38">
        <v>27.71668</v>
      </c>
      <c r="AN217" s="39">
        <v>-82.439310000000006</v>
      </c>
    </row>
    <row r="218" spans="1:40" x14ac:dyDescent="0.45">
      <c r="A218" s="31">
        <v>27.975649999999998</v>
      </c>
      <c r="B218" s="32">
        <v>-81.369591666666665</v>
      </c>
      <c r="C218" s="13" t="s">
        <v>1093</v>
      </c>
      <c r="D218" s="13" t="s">
        <v>1094</v>
      </c>
      <c r="E218" s="14" t="s">
        <v>1095</v>
      </c>
      <c r="F218" s="13" t="s">
        <v>33</v>
      </c>
      <c r="G218" s="14" t="s">
        <v>33</v>
      </c>
      <c r="H218" s="15"/>
      <c r="I218" s="51"/>
      <c r="J218" s="54"/>
      <c r="K218" s="15"/>
      <c r="L218" s="16"/>
      <c r="M218" s="19">
        <v>0</v>
      </c>
      <c r="N218" s="17" t="s">
        <v>1094</v>
      </c>
      <c r="O218" s="17" t="s">
        <v>2251</v>
      </c>
      <c r="P218" s="18" t="s">
        <v>33</v>
      </c>
      <c r="Q218" s="13" t="s">
        <v>2476</v>
      </c>
      <c r="R218" s="14" t="s">
        <v>2654</v>
      </c>
      <c r="S218" s="18" t="s">
        <v>33</v>
      </c>
      <c r="T218" s="14" t="s">
        <v>2665</v>
      </c>
      <c r="U218" s="19" t="s">
        <v>33</v>
      </c>
      <c r="V218" s="13" t="s">
        <v>2703</v>
      </c>
      <c r="W218" s="18" t="s">
        <v>33</v>
      </c>
      <c r="X218" s="20" t="s">
        <v>33</v>
      </c>
      <c r="Y218" s="14" t="s">
        <v>2708</v>
      </c>
      <c r="Z218" s="14" t="s">
        <v>2709</v>
      </c>
      <c r="AA218" s="19" t="s">
        <v>33</v>
      </c>
      <c r="AB218" s="14" t="s">
        <v>2719</v>
      </c>
      <c r="AC218" s="14" t="s">
        <v>2736</v>
      </c>
      <c r="AD218" s="16" t="s">
        <v>33</v>
      </c>
      <c r="AE218" s="14" t="s">
        <v>2779</v>
      </c>
      <c r="AF218" s="14" t="s">
        <v>2729</v>
      </c>
      <c r="AG218" s="16" t="s">
        <v>33</v>
      </c>
      <c r="AH218" s="17" t="s">
        <v>2922</v>
      </c>
      <c r="AI218" s="20" t="s">
        <v>33</v>
      </c>
      <c r="AJ218" s="16" t="s">
        <v>33</v>
      </c>
      <c r="AK218" s="14" t="s">
        <v>1983</v>
      </c>
      <c r="AL218" s="14" t="s">
        <v>1984</v>
      </c>
      <c r="AM218" s="38" t="s">
        <v>33</v>
      </c>
      <c r="AN218" s="39" t="s">
        <v>33</v>
      </c>
    </row>
    <row r="219" spans="1:40" x14ac:dyDescent="0.45">
      <c r="A219" s="31">
        <v>29.795719444444448</v>
      </c>
      <c r="B219" s="32">
        <v>-82.919627777777777</v>
      </c>
      <c r="C219" s="13" t="s">
        <v>331</v>
      </c>
      <c r="D219" s="13" t="s">
        <v>332</v>
      </c>
      <c r="E219" s="14" t="s">
        <v>333</v>
      </c>
      <c r="F219" s="13" t="s">
        <v>33</v>
      </c>
      <c r="G219" s="14" t="s">
        <v>33</v>
      </c>
      <c r="H219" s="15"/>
      <c r="I219" s="51"/>
      <c r="J219" s="54"/>
      <c r="K219" s="15"/>
      <c r="L219" s="16">
        <v>310002</v>
      </c>
      <c r="M219" s="19">
        <v>1</v>
      </c>
      <c r="N219" s="17" t="s">
        <v>332</v>
      </c>
      <c r="O219" s="17" t="s">
        <v>332</v>
      </c>
      <c r="P219" s="18" t="s">
        <v>3427</v>
      </c>
      <c r="Q219" s="13" t="s">
        <v>2341</v>
      </c>
      <c r="R219" s="14" t="s">
        <v>2570</v>
      </c>
      <c r="S219" s="18" t="s">
        <v>3426</v>
      </c>
      <c r="T219" s="14" t="s">
        <v>2665</v>
      </c>
      <c r="U219" s="19" t="s">
        <v>2945</v>
      </c>
      <c r="V219" s="13" t="s">
        <v>2675</v>
      </c>
      <c r="W219" s="18" t="s">
        <v>2964</v>
      </c>
      <c r="X219" s="20" t="s">
        <v>3741</v>
      </c>
      <c r="Y219" s="14" t="s">
        <v>2708</v>
      </c>
      <c r="Z219" s="14" t="s">
        <v>2709</v>
      </c>
      <c r="AA219" s="19" t="s">
        <v>2709</v>
      </c>
      <c r="AB219" s="14" t="s">
        <v>2719</v>
      </c>
      <c r="AC219" s="14" t="s">
        <v>2784</v>
      </c>
      <c r="AD219" s="16">
        <v>1</v>
      </c>
      <c r="AE219" s="14" t="s">
        <v>2754</v>
      </c>
      <c r="AF219" s="14" t="s">
        <v>2729</v>
      </c>
      <c r="AG219" s="16">
        <v>0.9</v>
      </c>
      <c r="AH219" s="17" t="s">
        <v>2841</v>
      </c>
      <c r="AI219" s="20" t="s">
        <v>2940</v>
      </c>
      <c r="AJ219" s="16">
        <v>1965</v>
      </c>
      <c r="AK219" s="14" t="s">
        <v>1431</v>
      </c>
      <c r="AL219" s="14" t="s">
        <v>1432</v>
      </c>
      <c r="AM219" s="38">
        <v>29.795829999999999</v>
      </c>
      <c r="AN219" s="39">
        <v>-82.92</v>
      </c>
    </row>
    <row r="220" spans="1:40" x14ac:dyDescent="0.45">
      <c r="A220" s="31">
        <v>26.753575000000001</v>
      </c>
      <c r="B220" s="32">
        <v>-82.258280555555558</v>
      </c>
      <c r="C220" s="13" t="s">
        <v>588</v>
      </c>
      <c r="D220" s="13" t="s">
        <v>589</v>
      </c>
      <c r="E220" s="14" t="s">
        <v>590</v>
      </c>
      <c r="F220" s="13" t="s">
        <v>30</v>
      </c>
      <c r="G220" s="14" t="s">
        <v>33</v>
      </c>
      <c r="H220" s="15"/>
      <c r="I220" s="51"/>
      <c r="J220" s="54"/>
      <c r="K220" s="15"/>
      <c r="L220" s="16"/>
      <c r="M220" s="19">
        <v>0</v>
      </c>
      <c r="N220" s="17" t="s">
        <v>589</v>
      </c>
      <c r="O220" s="17" t="s">
        <v>589</v>
      </c>
      <c r="P220" s="18" t="s">
        <v>33</v>
      </c>
      <c r="Q220" s="13" t="s">
        <v>2378</v>
      </c>
      <c r="R220" s="14" t="s">
        <v>2576</v>
      </c>
      <c r="S220" s="18" t="s">
        <v>33</v>
      </c>
      <c r="T220" s="14" t="s">
        <v>2665</v>
      </c>
      <c r="U220" s="19" t="s">
        <v>33</v>
      </c>
      <c r="V220" s="13" t="s">
        <v>2691</v>
      </c>
      <c r="W220" s="18" t="s">
        <v>33</v>
      </c>
      <c r="X220" s="20" t="s">
        <v>33</v>
      </c>
      <c r="Y220" s="14" t="s">
        <v>2708</v>
      </c>
      <c r="Z220" s="14" t="s">
        <v>2709</v>
      </c>
      <c r="AA220" s="19" t="s">
        <v>33</v>
      </c>
      <c r="AB220" s="14" t="s">
        <v>2719</v>
      </c>
      <c r="AC220" s="14" t="s">
        <v>2744</v>
      </c>
      <c r="AD220" s="16" t="s">
        <v>33</v>
      </c>
      <c r="AE220" s="14" t="s">
        <v>2758</v>
      </c>
      <c r="AF220" s="14" t="s">
        <v>2729</v>
      </c>
      <c r="AG220" s="16" t="s">
        <v>33</v>
      </c>
      <c r="AH220" s="17" t="s">
        <v>2886</v>
      </c>
      <c r="AI220" s="20" t="s">
        <v>33</v>
      </c>
      <c r="AJ220" s="16" t="s">
        <v>33</v>
      </c>
      <c r="AK220" s="14" t="s">
        <v>1625</v>
      </c>
      <c r="AL220" s="14" t="s">
        <v>1626</v>
      </c>
      <c r="AM220" s="38" t="s">
        <v>33</v>
      </c>
      <c r="AN220" s="39" t="s">
        <v>33</v>
      </c>
    </row>
    <row r="221" spans="1:40" x14ac:dyDescent="0.45">
      <c r="A221" s="31">
        <v>28.020227777777777</v>
      </c>
      <c r="B221" s="32">
        <v>-82.455238888888886</v>
      </c>
      <c r="C221" s="13" t="s">
        <v>486</v>
      </c>
      <c r="D221" s="13" t="s">
        <v>487</v>
      </c>
      <c r="E221" s="14" t="s">
        <v>488</v>
      </c>
      <c r="F221" s="13" t="s">
        <v>273</v>
      </c>
      <c r="G221" s="14" t="s">
        <v>31</v>
      </c>
      <c r="H221" s="15"/>
      <c r="I221" s="51"/>
      <c r="J221" s="54"/>
      <c r="K221" s="15"/>
      <c r="L221" s="16">
        <v>100218</v>
      </c>
      <c r="M221" s="19">
        <v>1</v>
      </c>
      <c r="N221" s="17" t="s">
        <v>487</v>
      </c>
      <c r="O221" s="17" t="s">
        <v>2160</v>
      </c>
      <c r="P221" s="18" t="s">
        <v>3128</v>
      </c>
      <c r="Q221" s="13" t="s">
        <v>2361</v>
      </c>
      <c r="R221" s="14" t="s">
        <v>2596</v>
      </c>
      <c r="S221" s="18" t="s">
        <v>3112</v>
      </c>
      <c r="T221" s="14" t="s">
        <v>2665</v>
      </c>
      <c r="U221" s="19" t="s">
        <v>2945</v>
      </c>
      <c r="V221" s="13" t="s">
        <v>2685</v>
      </c>
      <c r="W221" s="18" t="s">
        <v>2955</v>
      </c>
      <c r="X221" s="20" t="s">
        <v>3527</v>
      </c>
      <c r="Y221" s="14" t="s">
        <v>2708</v>
      </c>
      <c r="Z221" s="14" t="s">
        <v>2709</v>
      </c>
      <c r="AA221" s="19" t="s">
        <v>2709</v>
      </c>
      <c r="AB221" s="14" t="s">
        <v>2719</v>
      </c>
      <c r="AC221" s="14" t="s">
        <v>2521</v>
      </c>
      <c r="AD221" s="16">
        <v>23</v>
      </c>
      <c r="AE221" s="14" t="s">
        <v>2754</v>
      </c>
      <c r="AF221" s="14" t="s">
        <v>2729</v>
      </c>
      <c r="AG221" s="16">
        <v>59</v>
      </c>
      <c r="AH221" s="17" t="s">
        <v>2841</v>
      </c>
      <c r="AI221" s="20" t="s">
        <v>2939</v>
      </c>
      <c r="AJ221" s="16">
        <v>1967</v>
      </c>
      <c r="AK221" s="14" t="s">
        <v>1547</v>
      </c>
      <c r="AL221" s="14" t="s">
        <v>1548</v>
      </c>
      <c r="AM221" s="38">
        <v>28.020199999999999</v>
      </c>
      <c r="AN221" s="39">
        <v>-82.455380000000005</v>
      </c>
    </row>
    <row r="222" spans="1:40" x14ac:dyDescent="0.45">
      <c r="A222" s="31">
        <v>28.02022222222222</v>
      </c>
      <c r="B222" s="32">
        <v>-82.455488888888894</v>
      </c>
      <c r="C222" s="13" t="s">
        <v>489</v>
      </c>
      <c r="D222" s="13" t="s">
        <v>487</v>
      </c>
      <c r="E222" s="14" t="s">
        <v>488</v>
      </c>
      <c r="F222" s="13" t="s">
        <v>273</v>
      </c>
      <c r="G222" s="14" t="s">
        <v>32</v>
      </c>
      <c r="H222" s="15"/>
      <c r="I222" s="51"/>
      <c r="J222" s="54"/>
      <c r="K222" s="15"/>
      <c r="L222" s="16">
        <v>100217</v>
      </c>
      <c r="M222" s="19">
        <v>1</v>
      </c>
      <c r="N222" s="17" t="s">
        <v>487</v>
      </c>
      <c r="O222" s="17" t="s">
        <v>2160</v>
      </c>
      <c r="P222" s="18" t="s">
        <v>33</v>
      </c>
      <c r="Q222" s="13" t="s">
        <v>2361</v>
      </c>
      <c r="R222" s="14" t="s">
        <v>2596</v>
      </c>
      <c r="S222" s="18" t="s">
        <v>33</v>
      </c>
      <c r="T222" s="14" t="s">
        <v>2665</v>
      </c>
      <c r="U222" s="19" t="s">
        <v>33</v>
      </c>
      <c r="V222" s="13" t="s">
        <v>2685</v>
      </c>
      <c r="W222" s="18" t="s">
        <v>33</v>
      </c>
      <c r="X222" s="20" t="s">
        <v>33</v>
      </c>
      <c r="Y222" s="14" t="s">
        <v>2708</v>
      </c>
      <c r="Z222" s="14" t="s">
        <v>2709</v>
      </c>
      <c r="AA222" s="19" t="s">
        <v>33</v>
      </c>
      <c r="AB222" s="14" t="s">
        <v>2719</v>
      </c>
      <c r="AC222" s="14" t="s">
        <v>2521</v>
      </c>
      <c r="AD222" s="16" t="s">
        <v>33</v>
      </c>
      <c r="AE222" s="14" t="s">
        <v>2754</v>
      </c>
      <c r="AF222" s="14" t="s">
        <v>2729</v>
      </c>
      <c r="AG222" s="16" t="s">
        <v>33</v>
      </c>
      <c r="AH222" s="17" t="s">
        <v>2841</v>
      </c>
      <c r="AI222" s="20" t="s">
        <v>33</v>
      </c>
      <c r="AJ222" s="16" t="s">
        <v>33</v>
      </c>
      <c r="AK222" s="14" t="s">
        <v>1549</v>
      </c>
      <c r="AL222" s="14" t="s">
        <v>1550</v>
      </c>
      <c r="AM222" s="38" t="s">
        <v>33</v>
      </c>
      <c r="AN222" s="39" t="s">
        <v>33</v>
      </c>
    </row>
    <row r="223" spans="1:40" x14ac:dyDescent="0.45">
      <c r="A223" s="31">
        <v>27.09985</v>
      </c>
      <c r="B223" s="32">
        <v>-82.440802777777776</v>
      </c>
      <c r="C223" s="13" t="s">
        <v>1135</v>
      </c>
      <c r="D223" s="13" t="s">
        <v>1136</v>
      </c>
      <c r="E223" s="14" t="s">
        <v>1137</v>
      </c>
      <c r="F223" s="13" t="s">
        <v>33</v>
      </c>
      <c r="G223" s="14" t="s">
        <v>33</v>
      </c>
      <c r="H223" s="15"/>
      <c r="I223" s="51"/>
      <c r="J223" s="54"/>
      <c r="K223" s="15"/>
      <c r="L223" s="16">
        <v>170054</v>
      </c>
      <c r="M223" s="19">
        <v>1</v>
      </c>
      <c r="N223" s="17" t="s">
        <v>1136</v>
      </c>
      <c r="O223" s="17" t="s">
        <v>1136</v>
      </c>
      <c r="P223" s="18" t="s">
        <v>3387</v>
      </c>
      <c r="Q223" s="13" t="s">
        <v>2286</v>
      </c>
      <c r="R223" s="14" t="s">
        <v>2661</v>
      </c>
      <c r="S223" s="18" t="s">
        <v>3287</v>
      </c>
      <c r="T223" s="14" t="s">
        <v>2665</v>
      </c>
      <c r="U223" s="19" t="s">
        <v>2945</v>
      </c>
      <c r="V223" s="13" t="s">
        <v>2704</v>
      </c>
      <c r="W223" s="18" t="s">
        <v>2961</v>
      </c>
      <c r="X223" s="20" t="s">
        <v>3700</v>
      </c>
      <c r="Y223" s="14" t="s">
        <v>2710</v>
      </c>
      <c r="Z223" s="14" t="s">
        <v>2709</v>
      </c>
      <c r="AA223" s="19" t="s">
        <v>2934</v>
      </c>
      <c r="AB223" s="14" t="s">
        <v>2719</v>
      </c>
      <c r="AC223" s="14" t="s">
        <v>2722</v>
      </c>
      <c r="AD223" s="16">
        <v>89.9</v>
      </c>
      <c r="AE223" s="14" t="s">
        <v>2736</v>
      </c>
      <c r="AF223" s="14" t="s">
        <v>2729</v>
      </c>
      <c r="AG223" s="16">
        <v>25.2</v>
      </c>
      <c r="AH223" s="17" t="s">
        <v>2923</v>
      </c>
      <c r="AI223" s="20" t="s">
        <v>2940</v>
      </c>
      <c r="AJ223" s="16">
        <v>1966</v>
      </c>
      <c r="AK223" s="14" t="s">
        <v>2013</v>
      </c>
      <c r="AL223" s="14" t="s">
        <v>2014</v>
      </c>
      <c r="AM223" s="38">
        <v>27.099830000000001</v>
      </c>
      <c r="AN223" s="39">
        <v>-82.440809999999999</v>
      </c>
    </row>
    <row r="224" spans="1:40" x14ac:dyDescent="0.45">
      <c r="A224" s="31">
        <v>27.078749999999999</v>
      </c>
      <c r="B224" s="32">
        <v>-82.430280555555555</v>
      </c>
      <c r="C224" s="13" t="s">
        <v>1138</v>
      </c>
      <c r="D224" s="13" t="s">
        <v>1139</v>
      </c>
      <c r="E224" s="14" t="s">
        <v>1140</v>
      </c>
      <c r="F224" s="13" t="s">
        <v>33</v>
      </c>
      <c r="G224" s="14" t="s">
        <v>31</v>
      </c>
      <c r="H224" s="15"/>
      <c r="I224" s="51"/>
      <c r="J224" s="54"/>
      <c r="K224" s="15"/>
      <c r="L224" s="16">
        <v>170167</v>
      </c>
      <c r="M224" s="19">
        <v>1</v>
      </c>
      <c r="N224" s="17" t="s">
        <v>1139</v>
      </c>
      <c r="O224" s="17" t="s">
        <v>2260</v>
      </c>
      <c r="P224" s="18" t="s">
        <v>3404</v>
      </c>
      <c r="Q224" s="13" t="s">
        <v>2286</v>
      </c>
      <c r="R224" s="14" t="s">
        <v>2662</v>
      </c>
      <c r="S224" s="18" t="s">
        <v>3378</v>
      </c>
      <c r="T224" s="14" t="s">
        <v>2665</v>
      </c>
      <c r="U224" s="19" t="s">
        <v>2945</v>
      </c>
      <c r="V224" s="13" t="s">
        <v>2704</v>
      </c>
      <c r="W224" s="18" t="s">
        <v>2961</v>
      </c>
      <c r="X224" s="20" t="s">
        <v>3721</v>
      </c>
      <c r="Y224" s="14" t="s">
        <v>2710</v>
      </c>
      <c r="Z224" s="14" t="s">
        <v>2709</v>
      </c>
      <c r="AA224" s="19" t="s">
        <v>2934</v>
      </c>
      <c r="AB224" s="14" t="s">
        <v>2719</v>
      </c>
      <c r="AC224" s="14" t="s">
        <v>2722</v>
      </c>
      <c r="AD224" s="16">
        <v>44.9</v>
      </c>
      <c r="AE224" s="14" t="s">
        <v>2765</v>
      </c>
      <c r="AF224" s="14" t="s">
        <v>2729</v>
      </c>
      <c r="AG224" s="16">
        <v>19.3</v>
      </c>
      <c r="AH224" s="17" t="s">
        <v>2829</v>
      </c>
      <c r="AI224" s="20" t="s">
        <v>2939</v>
      </c>
      <c r="AJ224" s="16">
        <v>2004</v>
      </c>
      <c r="AK224" s="14" t="s">
        <v>2015</v>
      </c>
      <c r="AL224" s="14" t="s">
        <v>2016</v>
      </c>
      <c r="AM224" s="38">
        <v>27.078720000000001</v>
      </c>
      <c r="AN224" s="39">
        <v>-82.430289999999999</v>
      </c>
    </row>
    <row r="225" spans="1:40" x14ac:dyDescent="0.45">
      <c r="A225" s="31">
        <v>27.078602777777778</v>
      </c>
      <c r="B225" s="32">
        <v>-82.430275000000009</v>
      </c>
      <c r="C225" s="13" t="s">
        <v>1141</v>
      </c>
      <c r="D225" s="13" t="s">
        <v>1139</v>
      </c>
      <c r="E225" s="14" t="s">
        <v>1140</v>
      </c>
      <c r="F225" s="13" t="s">
        <v>33</v>
      </c>
      <c r="G225" s="14" t="s">
        <v>32</v>
      </c>
      <c r="H225" s="15"/>
      <c r="I225" s="51"/>
      <c r="J225" s="54"/>
      <c r="K225" s="15"/>
      <c r="L225" s="16">
        <v>170168</v>
      </c>
      <c r="M225" s="19">
        <v>1</v>
      </c>
      <c r="N225" s="17" t="s">
        <v>1139</v>
      </c>
      <c r="O225" s="17" t="s">
        <v>2260</v>
      </c>
      <c r="P225" s="18" t="s">
        <v>3405</v>
      </c>
      <c r="Q225" s="13" t="s">
        <v>2286</v>
      </c>
      <c r="R225" s="14" t="s">
        <v>2662</v>
      </c>
      <c r="S225" s="18" t="s">
        <v>3378</v>
      </c>
      <c r="T225" s="14" t="s">
        <v>2665</v>
      </c>
      <c r="U225" s="19" t="s">
        <v>2945</v>
      </c>
      <c r="V225" s="13" t="s">
        <v>2704</v>
      </c>
      <c r="W225" s="18" t="s">
        <v>2961</v>
      </c>
      <c r="X225" s="20" t="s">
        <v>3722</v>
      </c>
      <c r="Y225" s="14" t="s">
        <v>2710</v>
      </c>
      <c r="Z225" s="14" t="s">
        <v>2709</v>
      </c>
      <c r="AA225" s="19" t="s">
        <v>2934</v>
      </c>
      <c r="AB225" s="14" t="s">
        <v>2719</v>
      </c>
      <c r="AC225" s="14" t="s">
        <v>2722</v>
      </c>
      <c r="AD225" s="16">
        <v>44.9</v>
      </c>
      <c r="AE225" s="14" t="s">
        <v>2765</v>
      </c>
      <c r="AF225" s="14" t="s">
        <v>2729</v>
      </c>
      <c r="AG225" s="16">
        <v>19.3</v>
      </c>
      <c r="AH225" s="17" t="s">
        <v>2829</v>
      </c>
      <c r="AI225" s="20" t="s">
        <v>2939</v>
      </c>
      <c r="AJ225" s="16">
        <v>2004</v>
      </c>
      <c r="AK225" s="14" t="s">
        <v>2017</v>
      </c>
      <c r="AL225" s="14" t="s">
        <v>2018</v>
      </c>
      <c r="AM225" s="38">
        <v>27.078579999999999</v>
      </c>
      <c r="AN225" s="39">
        <v>-82.430279999999996</v>
      </c>
    </row>
    <row r="226" spans="1:40" x14ac:dyDescent="0.45">
      <c r="A226" s="31">
        <v>27.746147222222223</v>
      </c>
      <c r="B226" s="32">
        <v>-82.74614722222222</v>
      </c>
      <c r="C226" s="13" t="s">
        <v>917</v>
      </c>
      <c r="D226" s="13" t="s">
        <v>918</v>
      </c>
      <c r="E226" s="14" t="s">
        <v>919</v>
      </c>
      <c r="F226" s="13" t="s">
        <v>38</v>
      </c>
      <c r="G226" s="14" t="s">
        <v>34</v>
      </c>
      <c r="H226" s="15"/>
      <c r="I226" s="51"/>
      <c r="J226" s="54"/>
      <c r="K226" s="15"/>
      <c r="L226" s="16">
        <v>150135</v>
      </c>
      <c r="M226" s="19">
        <v>1</v>
      </c>
      <c r="N226" s="17" t="s">
        <v>918</v>
      </c>
      <c r="O226" s="17" t="s">
        <v>2222</v>
      </c>
      <c r="P226" s="18" t="s">
        <v>3288</v>
      </c>
      <c r="Q226" s="13" t="s">
        <v>2440</v>
      </c>
      <c r="R226" s="14"/>
      <c r="S226" s="18" t="s">
        <v>3287</v>
      </c>
      <c r="T226" s="14" t="s">
        <v>2665</v>
      </c>
      <c r="U226" s="19" t="s">
        <v>2945</v>
      </c>
      <c r="V226" s="13" t="s">
        <v>2700</v>
      </c>
      <c r="W226" s="18" t="s">
        <v>2959</v>
      </c>
      <c r="X226" s="20" t="s">
        <v>3644</v>
      </c>
      <c r="Y226" s="14" t="s">
        <v>2708</v>
      </c>
      <c r="Z226" s="14" t="s">
        <v>2709</v>
      </c>
      <c r="AA226" s="19" t="s">
        <v>2934</v>
      </c>
      <c r="AB226" s="14" t="s">
        <v>2719</v>
      </c>
      <c r="AC226" s="14" t="s">
        <v>2778</v>
      </c>
      <c r="AD226" s="16">
        <v>88.6</v>
      </c>
      <c r="AE226" s="14" t="s">
        <v>2792</v>
      </c>
      <c r="AF226" s="14" t="s">
        <v>2729</v>
      </c>
      <c r="AG226" s="16">
        <v>17.7</v>
      </c>
      <c r="AH226" s="17" t="s">
        <v>2841</v>
      </c>
      <c r="AI226" s="20" t="s">
        <v>2939</v>
      </c>
      <c r="AJ226" s="16">
        <v>1975</v>
      </c>
      <c r="AK226" s="14" t="s">
        <v>1853</v>
      </c>
      <c r="AL226" s="14" t="s">
        <v>1854</v>
      </c>
      <c r="AM226" s="38">
        <v>27.74615</v>
      </c>
      <c r="AN226" s="39">
        <v>-82.746120000000005</v>
      </c>
    </row>
    <row r="227" spans="1:40" x14ac:dyDescent="0.45">
      <c r="A227" s="31">
        <v>27.751055555555556</v>
      </c>
      <c r="B227" s="32">
        <v>-82.740655555555563</v>
      </c>
      <c r="C227" s="13" t="s">
        <v>921</v>
      </c>
      <c r="D227" s="13" t="s">
        <v>922</v>
      </c>
      <c r="E227" s="14" t="s">
        <v>919</v>
      </c>
      <c r="F227" s="13" t="s">
        <v>48</v>
      </c>
      <c r="G227" s="14" t="s">
        <v>34</v>
      </c>
      <c r="H227" s="15"/>
      <c r="I227" s="51"/>
      <c r="J227" s="54"/>
      <c r="K227" s="15"/>
      <c r="L227" s="16">
        <v>150137</v>
      </c>
      <c r="M227" s="19">
        <v>0</v>
      </c>
      <c r="N227" s="17" t="s">
        <v>922</v>
      </c>
      <c r="O227" s="17" t="s">
        <v>2222</v>
      </c>
      <c r="P227" s="18" t="s">
        <v>3303</v>
      </c>
      <c r="Q227" s="13" t="s">
        <v>2440</v>
      </c>
      <c r="R227" s="14"/>
      <c r="S227" s="18" t="s">
        <v>3294</v>
      </c>
      <c r="T227" s="14" t="s">
        <v>2665</v>
      </c>
      <c r="U227" s="19" t="s">
        <v>2945</v>
      </c>
      <c r="V227" s="13" t="s">
        <v>2700</v>
      </c>
      <c r="W227" s="18" t="s">
        <v>2959</v>
      </c>
      <c r="X227" s="20" t="s">
        <v>3638</v>
      </c>
      <c r="Y227" s="14" t="s">
        <v>2708</v>
      </c>
      <c r="Z227" s="14" t="s">
        <v>2709</v>
      </c>
      <c r="AA227" s="19" t="s">
        <v>2934</v>
      </c>
      <c r="AB227" s="14" t="s">
        <v>2719</v>
      </c>
      <c r="AC227" s="14" t="s">
        <v>2521</v>
      </c>
      <c r="AD227" s="16">
        <v>0</v>
      </c>
      <c r="AE227" s="14" t="s">
        <v>2792</v>
      </c>
      <c r="AF227" s="14" t="s">
        <v>2729</v>
      </c>
      <c r="AG227" s="16">
        <v>0</v>
      </c>
      <c r="AH227" s="17" t="s">
        <v>2841</v>
      </c>
      <c r="AI227" s="20" t="s">
        <v>2939</v>
      </c>
      <c r="AJ227" s="16">
        <v>1975</v>
      </c>
      <c r="AK227" s="14" t="s">
        <v>1857</v>
      </c>
      <c r="AL227" s="14" t="s">
        <v>1858</v>
      </c>
      <c r="AM227" s="38">
        <v>27.75104</v>
      </c>
      <c r="AN227" s="39">
        <v>-82.740750000000006</v>
      </c>
    </row>
    <row r="228" spans="1:40" x14ac:dyDescent="0.45">
      <c r="A228" s="31">
        <v>27.746144444444447</v>
      </c>
      <c r="B228" s="32">
        <v>-82.74615</v>
      </c>
      <c r="C228" s="13" t="s">
        <v>975</v>
      </c>
      <c r="D228" s="13" t="s">
        <v>976</v>
      </c>
      <c r="E228" s="14" t="s">
        <v>919</v>
      </c>
      <c r="F228" s="13" t="s">
        <v>36</v>
      </c>
      <c r="G228" s="14" t="s">
        <v>34</v>
      </c>
      <c r="H228" s="15"/>
      <c r="I228" s="51"/>
      <c r="J228" s="54"/>
      <c r="K228" s="15"/>
      <c r="L228" s="16">
        <v>150135</v>
      </c>
      <c r="M228" s="19">
        <v>1</v>
      </c>
      <c r="N228" s="17" t="s">
        <v>976</v>
      </c>
      <c r="O228" s="17" t="s">
        <v>2235</v>
      </c>
      <c r="P228" s="18" t="s">
        <v>3288</v>
      </c>
      <c r="Q228" s="13" t="s">
        <v>2452</v>
      </c>
      <c r="R228" s="14" t="s">
        <v>2644</v>
      </c>
      <c r="S228" s="18" t="s">
        <v>3287</v>
      </c>
      <c r="T228" s="14" t="s">
        <v>2665</v>
      </c>
      <c r="U228" s="19" t="s">
        <v>2945</v>
      </c>
      <c r="V228" s="13" t="s">
        <v>2700</v>
      </c>
      <c r="W228" s="18" t="s">
        <v>2959</v>
      </c>
      <c r="X228" s="20" t="s">
        <v>3644</v>
      </c>
      <c r="Y228" s="14" t="s">
        <v>2710</v>
      </c>
      <c r="Z228" s="14" t="s">
        <v>2709</v>
      </c>
      <c r="AA228" s="19" t="s">
        <v>2934</v>
      </c>
      <c r="AB228" s="14" t="s">
        <v>2719</v>
      </c>
      <c r="AC228" s="14" t="s">
        <v>2722</v>
      </c>
      <c r="AD228" s="16">
        <v>88.6</v>
      </c>
      <c r="AE228" s="14" t="s">
        <v>2745</v>
      </c>
      <c r="AF228" s="14" t="s">
        <v>2729</v>
      </c>
      <c r="AG228" s="16">
        <v>17.7</v>
      </c>
      <c r="AH228" s="17" t="s">
        <v>2841</v>
      </c>
      <c r="AI228" s="20" t="s">
        <v>2939</v>
      </c>
      <c r="AJ228" s="16">
        <v>1975</v>
      </c>
      <c r="AK228" s="14" t="s">
        <v>1896</v>
      </c>
      <c r="AL228" s="14" t="s">
        <v>1897</v>
      </c>
      <c r="AM228" s="38">
        <v>27.74615</v>
      </c>
      <c r="AN228" s="39">
        <v>-82.746120000000005</v>
      </c>
    </row>
    <row r="229" spans="1:40" x14ac:dyDescent="0.45">
      <c r="A229" s="31">
        <v>27.746194444444445</v>
      </c>
      <c r="B229" s="32">
        <v>-82.746283333333338</v>
      </c>
      <c r="C229" s="13" t="s">
        <v>920</v>
      </c>
      <c r="D229" s="13" t="s">
        <v>918</v>
      </c>
      <c r="E229" s="14" t="s">
        <v>919</v>
      </c>
      <c r="F229" s="13" t="s">
        <v>38</v>
      </c>
      <c r="G229" s="14" t="s">
        <v>35</v>
      </c>
      <c r="H229" s="15"/>
      <c r="I229" s="51"/>
      <c r="J229" s="54"/>
      <c r="K229" s="15"/>
      <c r="L229" s="16">
        <v>150030</v>
      </c>
      <c r="M229" s="19">
        <v>1</v>
      </c>
      <c r="N229" s="17" t="s">
        <v>918</v>
      </c>
      <c r="O229" s="17" t="s">
        <v>2222</v>
      </c>
      <c r="P229" s="18" t="s">
        <v>3288</v>
      </c>
      <c r="Q229" s="13" t="s">
        <v>2440</v>
      </c>
      <c r="R229" s="14"/>
      <c r="S229" s="18" t="s">
        <v>3287</v>
      </c>
      <c r="T229" s="14" t="s">
        <v>2665</v>
      </c>
      <c r="U229" s="19" t="s">
        <v>2945</v>
      </c>
      <c r="V229" s="13" t="s">
        <v>2700</v>
      </c>
      <c r="W229" s="18" t="s">
        <v>2959</v>
      </c>
      <c r="X229" s="20" t="s">
        <v>3635</v>
      </c>
      <c r="Y229" s="14" t="s">
        <v>2708</v>
      </c>
      <c r="Z229" s="14" t="s">
        <v>2709</v>
      </c>
      <c r="AA229" s="19" t="s">
        <v>2934</v>
      </c>
      <c r="AB229" s="14" t="s">
        <v>2719</v>
      </c>
      <c r="AC229" s="14" t="s">
        <v>2778</v>
      </c>
      <c r="AD229" s="16">
        <v>89.9</v>
      </c>
      <c r="AE229" s="14" t="s">
        <v>2792</v>
      </c>
      <c r="AF229" s="14" t="s">
        <v>2729</v>
      </c>
      <c r="AG229" s="16">
        <v>17.7</v>
      </c>
      <c r="AH229" s="17" t="s">
        <v>2841</v>
      </c>
      <c r="AI229" s="20" t="s">
        <v>2939</v>
      </c>
      <c r="AJ229" s="16">
        <v>1966</v>
      </c>
      <c r="AK229" s="14" t="s">
        <v>1855</v>
      </c>
      <c r="AL229" s="14" t="s">
        <v>1856</v>
      </c>
      <c r="AM229" s="38">
        <v>27.746210000000001</v>
      </c>
      <c r="AN229" s="39">
        <v>-82.746269999999996</v>
      </c>
    </row>
    <row r="230" spans="1:40" x14ac:dyDescent="0.45">
      <c r="A230" s="31">
        <v>27.751383333333333</v>
      </c>
      <c r="B230" s="32">
        <v>-82.740866666666662</v>
      </c>
      <c r="C230" s="13" t="s">
        <v>923</v>
      </c>
      <c r="D230" s="13" t="s">
        <v>922</v>
      </c>
      <c r="E230" s="14" t="s">
        <v>919</v>
      </c>
      <c r="F230" s="13" t="s">
        <v>48</v>
      </c>
      <c r="G230" s="14" t="s">
        <v>35</v>
      </c>
      <c r="H230" s="15"/>
      <c r="I230" s="51"/>
      <c r="J230" s="54"/>
      <c r="K230" s="15"/>
      <c r="L230" s="16">
        <v>150054</v>
      </c>
      <c r="M230" s="19">
        <v>0</v>
      </c>
      <c r="N230" s="17" t="s">
        <v>922</v>
      </c>
      <c r="O230" s="17" t="s">
        <v>2222</v>
      </c>
      <c r="P230" s="18" t="s">
        <v>3296</v>
      </c>
      <c r="Q230" s="13" t="s">
        <v>2440</v>
      </c>
      <c r="R230" s="14"/>
      <c r="S230" s="18" t="s">
        <v>3294</v>
      </c>
      <c r="T230" s="14" t="s">
        <v>2665</v>
      </c>
      <c r="U230" s="19" t="s">
        <v>2945</v>
      </c>
      <c r="V230" s="13" t="s">
        <v>2700</v>
      </c>
      <c r="W230" s="18" t="s">
        <v>2959</v>
      </c>
      <c r="X230" s="20" t="s">
        <v>3638</v>
      </c>
      <c r="Y230" s="14" t="s">
        <v>2708</v>
      </c>
      <c r="Z230" s="14" t="s">
        <v>2709</v>
      </c>
      <c r="AA230" s="19" t="s">
        <v>2934</v>
      </c>
      <c r="AB230" s="14" t="s">
        <v>2719</v>
      </c>
      <c r="AC230" s="14" t="s">
        <v>2521</v>
      </c>
      <c r="AD230" s="16">
        <v>0</v>
      </c>
      <c r="AE230" s="14" t="s">
        <v>2792</v>
      </c>
      <c r="AF230" s="14" t="s">
        <v>2729</v>
      </c>
      <c r="AG230" s="16">
        <v>0</v>
      </c>
      <c r="AH230" s="17" t="s">
        <v>2841</v>
      </c>
      <c r="AI230" s="20" t="s">
        <v>2939</v>
      </c>
      <c r="AJ230" s="16">
        <v>1966</v>
      </c>
      <c r="AK230" s="14" t="s">
        <v>1859</v>
      </c>
      <c r="AL230" s="14" t="s">
        <v>1860</v>
      </c>
      <c r="AM230" s="38">
        <v>27.751380000000001</v>
      </c>
      <c r="AN230" s="39">
        <v>-82.740840000000006</v>
      </c>
    </row>
    <row r="231" spans="1:40" x14ac:dyDescent="0.45">
      <c r="A231" s="31">
        <v>27.746191666666668</v>
      </c>
      <c r="B231" s="32">
        <v>-82.746286111111118</v>
      </c>
      <c r="C231" s="13" t="s">
        <v>977</v>
      </c>
      <c r="D231" s="13" t="s">
        <v>976</v>
      </c>
      <c r="E231" s="14" t="s">
        <v>919</v>
      </c>
      <c r="F231" s="13" t="s">
        <v>36</v>
      </c>
      <c r="G231" s="14" t="s">
        <v>35</v>
      </c>
      <c r="H231" s="15"/>
      <c r="I231" s="51"/>
      <c r="J231" s="54"/>
      <c r="K231" s="15"/>
      <c r="L231" s="16">
        <v>150030</v>
      </c>
      <c r="M231" s="19">
        <v>1</v>
      </c>
      <c r="N231" s="17" t="s">
        <v>976</v>
      </c>
      <c r="O231" s="17" t="s">
        <v>2235</v>
      </c>
      <c r="P231" s="18" t="s">
        <v>3288</v>
      </c>
      <c r="Q231" s="13" t="s">
        <v>2452</v>
      </c>
      <c r="R231" s="14" t="s">
        <v>2644</v>
      </c>
      <c r="S231" s="18" t="s">
        <v>3287</v>
      </c>
      <c r="T231" s="14" t="s">
        <v>2665</v>
      </c>
      <c r="U231" s="19" t="s">
        <v>2945</v>
      </c>
      <c r="V231" s="13" t="s">
        <v>2700</v>
      </c>
      <c r="W231" s="18" t="s">
        <v>2959</v>
      </c>
      <c r="X231" s="20" t="s">
        <v>3635</v>
      </c>
      <c r="Y231" s="14" t="s">
        <v>2710</v>
      </c>
      <c r="Z231" s="14" t="s">
        <v>2709</v>
      </c>
      <c r="AA231" s="19" t="s">
        <v>2934</v>
      </c>
      <c r="AB231" s="14" t="s">
        <v>2719</v>
      </c>
      <c r="AC231" s="14" t="s">
        <v>2722</v>
      </c>
      <c r="AD231" s="16">
        <v>89.9</v>
      </c>
      <c r="AE231" s="14" t="s">
        <v>2745</v>
      </c>
      <c r="AF231" s="14" t="s">
        <v>2729</v>
      </c>
      <c r="AG231" s="16">
        <v>17.7</v>
      </c>
      <c r="AH231" s="17" t="s">
        <v>2841</v>
      </c>
      <c r="AI231" s="20" t="s">
        <v>2939</v>
      </c>
      <c r="AJ231" s="16">
        <v>1966</v>
      </c>
      <c r="AK231" s="14" t="s">
        <v>1898</v>
      </c>
      <c r="AL231" s="14" t="s">
        <v>1899</v>
      </c>
      <c r="AM231" s="38">
        <v>27.746210000000001</v>
      </c>
      <c r="AN231" s="39">
        <v>-82.746269999999996</v>
      </c>
    </row>
    <row r="232" spans="1:40" x14ac:dyDescent="0.45">
      <c r="A232" s="31">
        <v>27.540761111111113</v>
      </c>
      <c r="B232" s="32">
        <v>-81.791980555555554</v>
      </c>
      <c r="C232" s="13" t="s">
        <v>344</v>
      </c>
      <c r="D232" s="13" t="s">
        <v>345</v>
      </c>
      <c r="E232" s="14" t="s">
        <v>346</v>
      </c>
      <c r="F232" s="13" t="s">
        <v>33</v>
      </c>
      <c r="G232" s="14" t="s">
        <v>33</v>
      </c>
      <c r="H232" s="15"/>
      <c r="I232" s="51"/>
      <c r="J232" s="54"/>
      <c r="K232" s="15"/>
      <c r="L232" s="16">
        <v>60030</v>
      </c>
      <c r="M232" s="19">
        <v>0</v>
      </c>
      <c r="N232" s="17" t="s">
        <v>345</v>
      </c>
      <c r="O232" s="17" t="s">
        <v>345</v>
      </c>
      <c r="P232" s="18" t="s">
        <v>3094</v>
      </c>
      <c r="Q232" s="13" t="s">
        <v>2293</v>
      </c>
      <c r="R232" s="14" t="s">
        <v>2579</v>
      </c>
      <c r="S232" s="18" t="s">
        <v>2979</v>
      </c>
      <c r="T232" s="14" t="s">
        <v>2665</v>
      </c>
      <c r="U232" s="19" t="s">
        <v>2945</v>
      </c>
      <c r="V232" s="13" t="s">
        <v>2679</v>
      </c>
      <c r="W232" s="18" t="s">
        <v>2951</v>
      </c>
      <c r="X232" s="20" t="s">
        <v>3503</v>
      </c>
      <c r="Y232" s="14" t="s">
        <v>2708</v>
      </c>
      <c r="Z232" s="14" t="s">
        <v>2709</v>
      </c>
      <c r="AA232" s="19" t="s">
        <v>2709</v>
      </c>
      <c r="AB232" s="14" t="s">
        <v>2719</v>
      </c>
      <c r="AC232" s="14" t="s">
        <v>2748</v>
      </c>
      <c r="AD232" s="16">
        <v>0</v>
      </c>
      <c r="AE232" s="14" t="s">
        <v>2787</v>
      </c>
      <c r="AF232" s="14" t="s">
        <v>2729</v>
      </c>
      <c r="AG232" s="16">
        <v>0</v>
      </c>
      <c r="AH232" s="17" t="s">
        <v>2865</v>
      </c>
      <c r="AI232" s="20" t="s">
        <v>2940</v>
      </c>
      <c r="AJ232" s="16">
        <v>1970</v>
      </c>
      <c r="AK232" s="14" t="s">
        <v>1441</v>
      </c>
      <c r="AL232" s="14" t="s">
        <v>1442</v>
      </c>
      <c r="AM232" s="38">
        <v>27.540759999999999</v>
      </c>
      <c r="AN232" s="39">
        <v>-81.791979999999995</v>
      </c>
    </row>
    <row r="233" spans="1:40" x14ac:dyDescent="0.45">
      <c r="A233" s="31">
        <v>27.326861111111111</v>
      </c>
      <c r="B233" s="32">
        <v>-82.533822222222227</v>
      </c>
      <c r="C233" s="13" t="s">
        <v>1160</v>
      </c>
      <c r="D233" s="13" t="s">
        <v>1161</v>
      </c>
      <c r="E233" s="14" t="s">
        <v>1162</v>
      </c>
      <c r="F233" s="13" t="s">
        <v>33</v>
      </c>
      <c r="G233" s="14" t="s">
        <v>33</v>
      </c>
      <c r="H233" s="15"/>
      <c r="I233" s="51"/>
      <c r="J233" s="54"/>
      <c r="K233" s="15"/>
      <c r="L233" s="16">
        <v>175950</v>
      </c>
      <c r="M233" s="19">
        <v>0</v>
      </c>
      <c r="N233" s="17" t="s">
        <v>1161</v>
      </c>
      <c r="O233" s="17" t="s">
        <v>1161</v>
      </c>
      <c r="P233" s="18" t="s">
        <v>3421</v>
      </c>
      <c r="Q233" s="13" t="s">
        <v>2489</v>
      </c>
      <c r="R233" s="14" t="s">
        <v>2517</v>
      </c>
      <c r="S233" s="18" t="s">
        <v>3383</v>
      </c>
      <c r="T233" s="14" t="s">
        <v>2665</v>
      </c>
      <c r="U233" s="19" t="s">
        <v>2945</v>
      </c>
      <c r="V233" s="13" t="s">
        <v>2704</v>
      </c>
      <c r="W233" s="18" t="s">
        <v>2961</v>
      </c>
      <c r="X233" s="20" t="s">
        <v>3736</v>
      </c>
      <c r="Y233" s="14" t="s">
        <v>2708</v>
      </c>
      <c r="Z233" s="14" t="s">
        <v>2709</v>
      </c>
      <c r="AA233" s="19" t="s">
        <v>2934</v>
      </c>
      <c r="AB233" s="14" t="s">
        <v>2719</v>
      </c>
      <c r="AC233" s="14" t="s">
        <v>2785</v>
      </c>
      <c r="AD233" s="16">
        <v>0</v>
      </c>
      <c r="AE233" s="14" t="s">
        <v>2734</v>
      </c>
      <c r="AF233" s="14" t="s">
        <v>2729</v>
      </c>
      <c r="AG233" s="16">
        <v>0</v>
      </c>
      <c r="AH233" s="17" t="s">
        <v>2926</v>
      </c>
      <c r="AI233" s="20" t="s">
        <v>2941</v>
      </c>
      <c r="AJ233" s="16">
        <v>1916</v>
      </c>
      <c r="AK233" s="14" t="s">
        <v>2029</v>
      </c>
      <c r="AL233" s="14" t="s">
        <v>2030</v>
      </c>
      <c r="AM233" s="38">
        <v>27.32685</v>
      </c>
      <c r="AN233" s="39">
        <v>-82.533810000000003</v>
      </c>
    </row>
    <row r="234" spans="1:40" x14ac:dyDescent="0.45">
      <c r="A234" s="31">
        <v>26.559722222222224</v>
      </c>
      <c r="B234" s="32">
        <v>-81.88881388888889</v>
      </c>
      <c r="C234" s="13" t="s">
        <v>740</v>
      </c>
      <c r="D234" s="13" t="s">
        <v>741</v>
      </c>
      <c r="E234" s="14" t="s">
        <v>742</v>
      </c>
      <c r="F234" s="13" t="s">
        <v>33</v>
      </c>
      <c r="G234" s="14" t="s">
        <v>33</v>
      </c>
      <c r="H234" s="15"/>
      <c r="I234" s="51"/>
      <c r="J234" s="54"/>
      <c r="K234" s="15"/>
      <c r="L234" s="16">
        <v>124058</v>
      </c>
      <c r="M234" s="19">
        <v>0</v>
      </c>
      <c r="N234" s="17" t="s">
        <v>741</v>
      </c>
      <c r="O234" s="17" t="s">
        <v>2200</v>
      </c>
      <c r="P234" s="18" t="s">
        <v>33</v>
      </c>
      <c r="Q234" s="13" t="s">
        <v>2407</v>
      </c>
      <c r="R234" s="14" t="s">
        <v>2523</v>
      </c>
      <c r="S234" s="18" t="s">
        <v>33</v>
      </c>
      <c r="T234" s="14" t="s">
        <v>2665</v>
      </c>
      <c r="U234" s="19" t="s">
        <v>33</v>
      </c>
      <c r="V234" s="13" t="s">
        <v>2691</v>
      </c>
      <c r="W234" s="18" t="s">
        <v>33</v>
      </c>
      <c r="X234" s="20" t="s">
        <v>33</v>
      </c>
      <c r="Y234" s="14" t="s">
        <v>2708</v>
      </c>
      <c r="Z234" s="14" t="s">
        <v>2709</v>
      </c>
      <c r="AA234" s="19" t="s">
        <v>33</v>
      </c>
      <c r="AB234" s="14" t="s">
        <v>2719</v>
      </c>
      <c r="AC234" s="14" t="s">
        <v>2751</v>
      </c>
      <c r="AD234" s="16" t="s">
        <v>33</v>
      </c>
      <c r="AE234" s="14" t="s">
        <v>2787</v>
      </c>
      <c r="AF234" s="14" t="s">
        <v>2729</v>
      </c>
      <c r="AG234" s="16" t="s">
        <v>33</v>
      </c>
      <c r="AH234" s="17" t="s">
        <v>2829</v>
      </c>
      <c r="AI234" s="20" t="s">
        <v>33</v>
      </c>
      <c r="AJ234" s="16" t="s">
        <v>33</v>
      </c>
      <c r="AK234" s="14" t="s">
        <v>1737</v>
      </c>
      <c r="AL234" s="14" t="s">
        <v>1738</v>
      </c>
      <c r="AM234" s="38" t="s">
        <v>33</v>
      </c>
      <c r="AN234" s="39" t="s">
        <v>33</v>
      </c>
    </row>
    <row r="235" spans="1:40" x14ac:dyDescent="0.45">
      <c r="A235" s="31">
        <v>27.954286111111109</v>
      </c>
      <c r="B235" s="32">
        <v>-82.370277777777773</v>
      </c>
      <c r="C235" s="13" t="s">
        <v>543</v>
      </c>
      <c r="D235" s="13" t="s">
        <v>46</v>
      </c>
      <c r="E235" s="14" t="s">
        <v>544</v>
      </c>
      <c r="F235" s="13" t="s">
        <v>33</v>
      </c>
      <c r="G235" s="14" t="s">
        <v>33</v>
      </c>
      <c r="H235" s="15"/>
      <c r="I235" s="51"/>
      <c r="J235" s="54"/>
      <c r="K235" s="15"/>
      <c r="L235" s="16"/>
      <c r="M235" s="19">
        <v>0</v>
      </c>
      <c r="N235" s="17" t="s">
        <v>46</v>
      </c>
      <c r="O235" s="17" t="s">
        <v>46</v>
      </c>
      <c r="P235" s="18" t="s">
        <v>33</v>
      </c>
      <c r="Q235" s="13" t="s">
        <v>2369</v>
      </c>
      <c r="R235" s="14" t="s">
        <v>2552</v>
      </c>
      <c r="S235" s="18" t="s">
        <v>33</v>
      </c>
      <c r="T235" s="14" t="s">
        <v>2665</v>
      </c>
      <c r="U235" s="19" t="s">
        <v>33</v>
      </c>
      <c r="V235" s="13" t="s">
        <v>2685</v>
      </c>
      <c r="W235" s="18" t="s">
        <v>33</v>
      </c>
      <c r="X235" s="20" t="s">
        <v>33</v>
      </c>
      <c r="Y235" s="14" t="s">
        <v>2708</v>
      </c>
      <c r="Z235" s="14" t="s">
        <v>2711</v>
      </c>
      <c r="AA235" s="19" t="s">
        <v>33</v>
      </c>
      <c r="AB235" s="14" t="s">
        <v>2719</v>
      </c>
      <c r="AC235" s="14" t="s">
        <v>2748</v>
      </c>
      <c r="AD235" s="16" t="s">
        <v>33</v>
      </c>
      <c r="AE235" s="14" t="s">
        <v>2734</v>
      </c>
      <c r="AF235" s="14" t="s">
        <v>2729</v>
      </c>
      <c r="AG235" s="16" t="s">
        <v>33</v>
      </c>
      <c r="AH235" s="17" t="s">
        <v>2882</v>
      </c>
      <c r="AI235" s="20" t="s">
        <v>33</v>
      </c>
      <c r="AJ235" s="16" t="s">
        <v>33</v>
      </c>
      <c r="AK235" s="14" t="s">
        <v>1595</v>
      </c>
      <c r="AL235" s="14" t="s">
        <v>1596</v>
      </c>
      <c r="AM235" s="38" t="s">
        <v>33</v>
      </c>
      <c r="AN235" s="39" t="s">
        <v>33</v>
      </c>
    </row>
    <row r="236" spans="1:40" x14ac:dyDescent="0.45">
      <c r="A236" s="31">
        <v>28.901613888888889</v>
      </c>
      <c r="B236" s="32">
        <v>-82.645722222222233</v>
      </c>
      <c r="C236" s="13" t="s">
        <v>171</v>
      </c>
      <c r="D236" s="13" t="s">
        <v>172</v>
      </c>
      <c r="E236" s="14" t="s">
        <v>173</v>
      </c>
      <c r="F236" s="13" t="s">
        <v>33</v>
      </c>
      <c r="G236" s="14" t="s">
        <v>33</v>
      </c>
      <c r="H236" s="15"/>
      <c r="I236" s="51"/>
      <c r="J236" s="54"/>
      <c r="K236" s="15"/>
      <c r="L236" s="16">
        <v>24015</v>
      </c>
      <c r="M236" s="19">
        <v>0</v>
      </c>
      <c r="N236" s="17" t="s">
        <v>172</v>
      </c>
      <c r="O236" s="17" t="s">
        <v>172</v>
      </c>
      <c r="P236" s="18" t="s">
        <v>3033</v>
      </c>
      <c r="Q236" s="13" t="s">
        <v>2305</v>
      </c>
      <c r="R236" s="14" t="s">
        <v>2517</v>
      </c>
      <c r="S236" s="18" t="s">
        <v>3032</v>
      </c>
      <c r="T236" s="14" t="s">
        <v>2665</v>
      </c>
      <c r="U236" s="19" t="s">
        <v>2945</v>
      </c>
      <c r="V236" s="13" t="s">
        <v>2667</v>
      </c>
      <c r="W236" s="18" t="s">
        <v>2948</v>
      </c>
      <c r="X236" s="20" t="s">
        <v>3466</v>
      </c>
      <c r="Y236" s="14" t="s">
        <v>2708</v>
      </c>
      <c r="Z236" s="14" t="s">
        <v>2709</v>
      </c>
      <c r="AA236" s="19" t="s">
        <v>2709</v>
      </c>
      <c r="AB236" s="14" t="s">
        <v>2719</v>
      </c>
      <c r="AC236" s="14" t="s">
        <v>2747</v>
      </c>
      <c r="AD236" s="16">
        <v>0</v>
      </c>
      <c r="AE236" s="14" t="s">
        <v>2779</v>
      </c>
      <c r="AF236" s="14" t="s">
        <v>2729</v>
      </c>
      <c r="AG236" s="16">
        <v>0</v>
      </c>
      <c r="AH236" s="17" t="s">
        <v>2841</v>
      </c>
      <c r="AI236" s="20" t="s">
        <v>2940</v>
      </c>
      <c r="AJ236" s="16">
        <v>1968</v>
      </c>
      <c r="AK236" s="14" t="s">
        <v>1334</v>
      </c>
      <c r="AL236" s="14" t="s">
        <v>1335</v>
      </c>
      <c r="AM236" s="38">
        <v>28.901610000000002</v>
      </c>
      <c r="AN236" s="39">
        <v>-82.645740000000004</v>
      </c>
    </row>
    <row r="237" spans="1:40" x14ac:dyDescent="0.45">
      <c r="A237" s="31">
        <v>26.342527777777775</v>
      </c>
      <c r="B237" s="32">
        <v>-81.780352777777779</v>
      </c>
      <c r="C237" s="13" t="s">
        <v>647</v>
      </c>
      <c r="D237" s="13" t="s">
        <v>648</v>
      </c>
      <c r="E237" s="14" t="s">
        <v>649</v>
      </c>
      <c r="F237" s="13" t="s">
        <v>33</v>
      </c>
      <c r="G237" s="14" t="s">
        <v>33</v>
      </c>
      <c r="H237" s="15"/>
      <c r="I237" s="51"/>
      <c r="J237" s="54"/>
      <c r="K237" s="15"/>
      <c r="L237" s="16"/>
      <c r="M237" s="19">
        <v>0</v>
      </c>
      <c r="N237" s="17" t="s">
        <v>648</v>
      </c>
      <c r="O237" s="17" t="s">
        <v>837</v>
      </c>
      <c r="P237" s="18" t="s">
        <v>33</v>
      </c>
      <c r="Q237" s="13" t="s">
        <v>2389</v>
      </c>
      <c r="R237" s="14" t="s">
        <v>2608</v>
      </c>
      <c r="S237" s="18" t="s">
        <v>33</v>
      </c>
      <c r="T237" s="14" t="s">
        <v>2665</v>
      </c>
      <c r="U237" s="19" t="s">
        <v>33</v>
      </c>
      <c r="V237" s="13" t="s">
        <v>2691</v>
      </c>
      <c r="W237" s="18" t="s">
        <v>33</v>
      </c>
      <c r="X237" s="20" t="s">
        <v>33</v>
      </c>
      <c r="Y237" s="14" t="s">
        <v>2708</v>
      </c>
      <c r="Z237" s="14" t="s">
        <v>2715</v>
      </c>
      <c r="AA237" s="19" t="s">
        <v>33</v>
      </c>
      <c r="AB237" s="14" t="s">
        <v>2719</v>
      </c>
      <c r="AC237" s="14" t="s">
        <v>2748</v>
      </c>
      <c r="AD237" s="16" t="s">
        <v>33</v>
      </c>
      <c r="AE237" s="14" t="s">
        <v>2734</v>
      </c>
      <c r="AF237" s="14" t="s">
        <v>2729</v>
      </c>
      <c r="AG237" s="16" t="s">
        <v>33</v>
      </c>
      <c r="AH237" s="17" t="s">
        <v>2895</v>
      </c>
      <c r="AI237" s="20" t="s">
        <v>33</v>
      </c>
      <c r="AJ237" s="16" t="s">
        <v>33</v>
      </c>
      <c r="AK237" s="14" t="s">
        <v>1664</v>
      </c>
      <c r="AL237" s="14" t="s">
        <v>1666</v>
      </c>
      <c r="AM237" s="38" t="s">
        <v>33</v>
      </c>
      <c r="AN237" s="39" t="s">
        <v>33</v>
      </c>
    </row>
    <row r="238" spans="1:40" x14ac:dyDescent="0.45">
      <c r="A238" s="31">
        <v>25.96362222222222</v>
      </c>
      <c r="B238" s="32">
        <v>-81.709688888888891</v>
      </c>
      <c r="C238" s="13" t="s">
        <v>206</v>
      </c>
      <c r="D238" s="13" t="s">
        <v>207</v>
      </c>
      <c r="E238" s="14" t="s">
        <v>208</v>
      </c>
      <c r="F238" s="13" t="s">
        <v>33</v>
      </c>
      <c r="G238" s="14"/>
      <c r="H238" s="15"/>
      <c r="I238" s="51"/>
      <c r="J238" s="54"/>
      <c r="K238" s="15"/>
      <c r="L238" s="16">
        <v>30148</v>
      </c>
      <c r="M238" s="19">
        <v>1</v>
      </c>
      <c r="N238" s="17" t="s">
        <v>207</v>
      </c>
      <c r="O238" s="17" t="s">
        <v>2120</v>
      </c>
      <c r="P238" s="18" t="s">
        <v>3057</v>
      </c>
      <c r="Q238" s="13" t="s">
        <v>2316</v>
      </c>
      <c r="R238" s="14" t="s">
        <v>2552</v>
      </c>
      <c r="S238" s="18" t="s">
        <v>3056</v>
      </c>
      <c r="T238" s="14" t="s">
        <v>2665</v>
      </c>
      <c r="U238" s="19" t="s">
        <v>2945</v>
      </c>
      <c r="V238" s="13" t="s">
        <v>2671</v>
      </c>
      <c r="W238" s="18" t="s">
        <v>2949</v>
      </c>
      <c r="X238" s="20" t="s">
        <v>3478</v>
      </c>
      <c r="Y238" s="14" t="s">
        <v>2708</v>
      </c>
      <c r="Z238" s="14" t="s">
        <v>2709</v>
      </c>
      <c r="AA238" s="19" t="s">
        <v>2709</v>
      </c>
      <c r="AB238" s="14" t="s">
        <v>2719</v>
      </c>
      <c r="AC238" s="14" t="s">
        <v>2722</v>
      </c>
      <c r="AD238" s="16">
        <v>89.9</v>
      </c>
      <c r="AE238" s="14" t="s">
        <v>2791</v>
      </c>
      <c r="AF238" s="14" t="s">
        <v>2729</v>
      </c>
      <c r="AG238" s="16">
        <v>54.7</v>
      </c>
      <c r="AH238" s="17" t="s">
        <v>2829</v>
      </c>
      <c r="AI238" s="20" t="s">
        <v>2939</v>
      </c>
      <c r="AJ238" s="16">
        <v>1969</v>
      </c>
      <c r="AK238" s="14" t="s">
        <v>1352</v>
      </c>
      <c r="AL238" s="14" t="s">
        <v>1353</v>
      </c>
      <c r="AM238" s="38">
        <v>25.963619999999999</v>
      </c>
      <c r="AN238" s="39">
        <v>-81.709689999999995</v>
      </c>
    </row>
    <row r="239" spans="1:40" x14ac:dyDescent="0.45">
      <c r="A239" s="31">
        <v>26.272338888888889</v>
      </c>
      <c r="B239" s="32">
        <v>-81.823844444444447</v>
      </c>
      <c r="C239" s="13" t="s">
        <v>227</v>
      </c>
      <c r="D239" s="13" t="s">
        <v>228</v>
      </c>
      <c r="E239" s="14" t="s">
        <v>229</v>
      </c>
      <c r="F239" s="13" t="s">
        <v>33</v>
      </c>
      <c r="G239" s="14" t="s">
        <v>33</v>
      </c>
      <c r="H239" s="15"/>
      <c r="I239" s="51"/>
      <c r="J239" s="54"/>
      <c r="K239" s="15"/>
      <c r="L239" s="16">
        <v>30149</v>
      </c>
      <c r="M239" s="19">
        <v>0</v>
      </c>
      <c r="N239" s="17" t="s">
        <v>228</v>
      </c>
      <c r="O239" s="17" t="s">
        <v>2123</v>
      </c>
      <c r="P239" s="18" t="s">
        <v>3059</v>
      </c>
      <c r="Q239" s="13" t="s">
        <v>2320</v>
      </c>
      <c r="R239" s="14" t="s">
        <v>2511</v>
      </c>
      <c r="S239" s="18" t="s">
        <v>3058</v>
      </c>
      <c r="T239" s="14" t="s">
        <v>2665</v>
      </c>
      <c r="U239" s="19" t="s">
        <v>2945</v>
      </c>
      <c r="V239" s="13" t="s">
        <v>2671</v>
      </c>
      <c r="W239" s="18" t="s">
        <v>2949</v>
      </c>
      <c r="X239" s="20" t="s">
        <v>3479</v>
      </c>
      <c r="Y239" s="14" t="s">
        <v>2708</v>
      </c>
      <c r="Z239" s="14" t="s">
        <v>2709</v>
      </c>
      <c r="AA239" s="19" t="s">
        <v>2934</v>
      </c>
      <c r="AB239" s="14" t="s">
        <v>2719</v>
      </c>
      <c r="AC239" s="14" t="s">
        <v>2727</v>
      </c>
      <c r="AD239" s="16">
        <v>0</v>
      </c>
      <c r="AE239" s="14" t="s">
        <v>2765</v>
      </c>
      <c r="AF239" s="14" t="s">
        <v>2729</v>
      </c>
      <c r="AG239" s="16">
        <v>0</v>
      </c>
      <c r="AH239" s="17" t="s">
        <v>2829</v>
      </c>
      <c r="AI239" s="20" t="s">
        <v>2940</v>
      </c>
      <c r="AJ239" s="16">
        <v>1969</v>
      </c>
      <c r="AK239" s="14" t="s">
        <v>1364</v>
      </c>
      <c r="AL239" s="14" t="s">
        <v>1365</v>
      </c>
      <c r="AM239" s="38">
        <v>26.272320000000001</v>
      </c>
      <c r="AN239" s="39">
        <v>-81.823790000000002</v>
      </c>
    </row>
    <row r="240" spans="1:40" x14ac:dyDescent="0.45">
      <c r="A240" s="31">
        <v>27.942977777777777</v>
      </c>
      <c r="B240" s="32">
        <v>-82.458916666666667</v>
      </c>
      <c r="C240" s="13" t="s">
        <v>444</v>
      </c>
      <c r="D240" s="13" t="s">
        <v>445</v>
      </c>
      <c r="E240" s="14" t="s">
        <v>446</v>
      </c>
      <c r="F240" s="13" t="s">
        <v>33</v>
      </c>
      <c r="G240" s="14" t="s">
        <v>34</v>
      </c>
      <c r="H240" s="15"/>
      <c r="I240" s="51"/>
      <c r="J240" s="54"/>
      <c r="K240" s="15"/>
      <c r="L240" s="16">
        <v>100332</v>
      </c>
      <c r="M240" s="19">
        <v>1</v>
      </c>
      <c r="N240" s="17" t="s">
        <v>445</v>
      </c>
      <c r="O240" s="17" t="s">
        <v>2151</v>
      </c>
      <c r="P240" s="18" t="s">
        <v>3141</v>
      </c>
      <c r="Q240" s="13" t="s">
        <v>2361</v>
      </c>
      <c r="R240" s="14" t="s">
        <v>2523</v>
      </c>
      <c r="S240" s="18" t="s">
        <v>3140</v>
      </c>
      <c r="T240" s="14" t="s">
        <v>2665</v>
      </c>
      <c r="U240" s="19" t="s">
        <v>2945</v>
      </c>
      <c r="V240" s="13" t="s">
        <v>2685</v>
      </c>
      <c r="W240" s="18" t="s">
        <v>2955</v>
      </c>
      <c r="X240" s="20" t="s">
        <v>3532</v>
      </c>
      <c r="Y240" s="14" t="s">
        <v>2708</v>
      </c>
      <c r="Z240" s="14" t="s">
        <v>2709</v>
      </c>
      <c r="AA240" s="19" t="s">
        <v>2934</v>
      </c>
      <c r="AB240" s="14" t="s">
        <v>2719</v>
      </c>
      <c r="AC240" s="14" t="s">
        <v>2759</v>
      </c>
      <c r="AD240" s="16">
        <v>80.099999999999994</v>
      </c>
      <c r="AE240" s="14" t="s">
        <v>2730</v>
      </c>
      <c r="AF240" s="14" t="s">
        <v>2729</v>
      </c>
      <c r="AG240" s="16">
        <v>39.6</v>
      </c>
      <c r="AH240" s="17" t="s">
        <v>2878</v>
      </c>
      <c r="AI240" s="20" t="s">
        <v>2943</v>
      </c>
      <c r="AJ240" s="16">
        <v>1975</v>
      </c>
      <c r="AK240" s="14" t="s">
        <v>1515</v>
      </c>
      <c r="AL240" s="14" t="s">
        <v>1516</v>
      </c>
      <c r="AM240" s="38">
        <v>27.943159999999999</v>
      </c>
      <c r="AN240" s="39">
        <v>-82.458929999999995</v>
      </c>
    </row>
    <row r="241" spans="1:40" x14ac:dyDescent="0.45">
      <c r="A241" s="31">
        <v>27.943191666666667</v>
      </c>
      <c r="B241" s="32">
        <v>-82.458950000000002</v>
      </c>
      <c r="C241" s="13" t="s">
        <v>447</v>
      </c>
      <c r="D241" s="13" t="s">
        <v>445</v>
      </c>
      <c r="E241" s="14" t="s">
        <v>446</v>
      </c>
      <c r="F241" s="13" t="s">
        <v>33</v>
      </c>
      <c r="G241" s="14" t="s">
        <v>35</v>
      </c>
      <c r="H241" s="15"/>
      <c r="I241" s="51"/>
      <c r="J241" s="54"/>
      <c r="K241" s="15"/>
      <c r="L241" s="16">
        <v>100333</v>
      </c>
      <c r="M241" s="19">
        <v>1</v>
      </c>
      <c r="N241" s="17" t="s">
        <v>445</v>
      </c>
      <c r="O241" s="17" t="s">
        <v>2151</v>
      </c>
      <c r="P241" s="18" t="s">
        <v>3142</v>
      </c>
      <c r="Q241" s="13" t="s">
        <v>2361</v>
      </c>
      <c r="R241" s="14" t="s">
        <v>2523</v>
      </c>
      <c r="S241" s="18" t="s">
        <v>3140</v>
      </c>
      <c r="T241" s="14" t="s">
        <v>2665</v>
      </c>
      <c r="U241" s="19" t="s">
        <v>2945</v>
      </c>
      <c r="V241" s="13" t="s">
        <v>2685</v>
      </c>
      <c r="W241" s="18" t="s">
        <v>2955</v>
      </c>
      <c r="X241" s="20" t="s">
        <v>3533</v>
      </c>
      <c r="Y241" s="14" t="s">
        <v>2708</v>
      </c>
      <c r="Z241" s="14" t="s">
        <v>2709</v>
      </c>
      <c r="AA241" s="19" t="s">
        <v>2934</v>
      </c>
      <c r="AB241" s="14" t="s">
        <v>2719</v>
      </c>
      <c r="AC241" s="14" t="s">
        <v>2759</v>
      </c>
      <c r="AD241" s="16">
        <v>80.099999999999994</v>
      </c>
      <c r="AE241" s="14" t="s">
        <v>2730</v>
      </c>
      <c r="AF241" s="14" t="s">
        <v>2729</v>
      </c>
      <c r="AG241" s="16">
        <v>39.6</v>
      </c>
      <c r="AH241" s="17" t="s">
        <v>2878</v>
      </c>
      <c r="AI241" s="20" t="s">
        <v>2943</v>
      </c>
      <c r="AJ241" s="16">
        <v>1975</v>
      </c>
      <c r="AK241" s="14" t="s">
        <v>1517</v>
      </c>
      <c r="AL241" s="14" t="s">
        <v>1518</v>
      </c>
      <c r="AM241" s="38">
        <v>27.94293</v>
      </c>
      <c r="AN241" s="39">
        <v>-82.4589</v>
      </c>
    </row>
    <row r="242" spans="1:40" x14ac:dyDescent="0.45">
      <c r="A242" s="31">
        <v>26.282461111111111</v>
      </c>
      <c r="B242" s="32">
        <v>-81.801711111111103</v>
      </c>
      <c r="C242" s="13" t="s">
        <v>233</v>
      </c>
      <c r="D242" s="13" t="s">
        <v>234</v>
      </c>
      <c r="E242" s="14" t="s">
        <v>235</v>
      </c>
      <c r="F242" s="13" t="s">
        <v>37</v>
      </c>
      <c r="G242" s="14" t="s">
        <v>31</v>
      </c>
      <c r="H242" s="15"/>
      <c r="I242" s="51"/>
      <c r="J242" s="54"/>
      <c r="K242" s="15"/>
      <c r="L242" s="16">
        <v>30306</v>
      </c>
      <c r="M242" s="19">
        <v>0</v>
      </c>
      <c r="N242" s="17" t="s">
        <v>234</v>
      </c>
      <c r="O242" s="17" t="s">
        <v>234</v>
      </c>
      <c r="P242" s="18" t="s">
        <v>3073</v>
      </c>
      <c r="Q242" s="13" t="s">
        <v>2321</v>
      </c>
      <c r="R242" s="14" t="s">
        <v>2561</v>
      </c>
      <c r="S242" s="18" t="s">
        <v>3046</v>
      </c>
      <c r="T242" s="14" t="s">
        <v>2665</v>
      </c>
      <c r="U242" s="19" t="s">
        <v>2945</v>
      </c>
      <c r="V242" s="13" t="s">
        <v>2671</v>
      </c>
      <c r="W242" s="18" t="s">
        <v>2949</v>
      </c>
      <c r="X242" s="20" t="s">
        <v>3490</v>
      </c>
      <c r="Y242" s="14" t="s">
        <v>2708</v>
      </c>
      <c r="Z242" s="14" t="s">
        <v>2709</v>
      </c>
      <c r="AA242" s="19" t="s">
        <v>2709</v>
      </c>
      <c r="AB242" s="14" t="s">
        <v>2719</v>
      </c>
      <c r="AC242" s="14" t="s">
        <v>2756</v>
      </c>
      <c r="AD242" s="16">
        <v>0</v>
      </c>
      <c r="AE242" s="14" t="s">
        <v>2734</v>
      </c>
      <c r="AF242" s="14" t="s">
        <v>2729</v>
      </c>
      <c r="AG242" s="16">
        <v>0</v>
      </c>
      <c r="AH242" s="17" t="s">
        <v>2841</v>
      </c>
      <c r="AI242" s="20" t="s">
        <v>2939</v>
      </c>
      <c r="AJ242" s="16">
        <v>2001</v>
      </c>
      <c r="AK242" s="14" t="s">
        <v>1368</v>
      </c>
      <c r="AL242" s="14" t="s">
        <v>1369</v>
      </c>
      <c r="AM242" s="38">
        <v>26.28246</v>
      </c>
      <c r="AN242" s="39">
        <v>-81.801680000000005</v>
      </c>
    </row>
    <row r="243" spans="1:40" x14ac:dyDescent="0.45">
      <c r="A243" s="31">
        <v>26.28243611111111</v>
      </c>
      <c r="B243" s="32">
        <v>-81.80191388888889</v>
      </c>
      <c r="C243" s="13" t="s">
        <v>236</v>
      </c>
      <c r="D243" s="13" t="s">
        <v>237</v>
      </c>
      <c r="E243" s="14" t="s">
        <v>235</v>
      </c>
      <c r="F243" s="13" t="s">
        <v>38</v>
      </c>
      <c r="G243" s="14" t="s">
        <v>32</v>
      </c>
      <c r="H243" s="15"/>
      <c r="I243" s="51"/>
      <c r="J243" s="54"/>
      <c r="K243" s="15"/>
      <c r="L243" s="16">
        <v>30017</v>
      </c>
      <c r="M243" s="19">
        <v>0</v>
      </c>
      <c r="N243" s="17" t="s">
        <v>237</v>
      </c>
      <c r="O243" s="17" t="s">
        <v>237</v>
      </c>
      <c r="P243" s="18" t="s">
        <v>3047</v>
      </c>
      <c r="Q243" s="13" t="s">
        <v>2321</v>
      </c>
      <c r="R243" s="14" t="s">
        <v>2561</v>
      </c>
      <c r="S243" s="18" t="s">
        <v>3046</v>
      </c>
      <c r="T243" s="14" t="s">
        <v>2665</v>
      </c>
      <c r="U243" s="19" t="s">
        <v>2945</v>
      </c>
      <c r="V243" s="13" t="s">
        <v>2671</v>
      </c>
      <c r="W243" s="18" t="s">
        <v>2949</v>
      </c>
      <c r="X243" s="20" t="s">
        <v>3474</v>
      </c>
      <c r="Y243" s="14" t="s">
        <v>2708</v>
      </c>
      <c r="Z243" s="14" t="s">
        <v>2709</v>
      </c>
      <c r="AA243" s="19" t="s">
        <v>2709</v>
      </c>
      <c r="AB243" s="14" t="s">
        <v>2719</v>
      </c>
      <c r="AC243" s="14" t="s">
        <v>2758</v>
      </c>
      <c r="AD243" s="16">
        <v>0</v>
      </c>
      <c r="AE243" s="14" t="s">
        <v>2808</v>
      </c>
      <c r="AF243" s="14" t="s">
        <v>2729</v>
      </c>
      <c r="AG243" s="16">
        <v>0</v>
      </c>
      <c r="AH243" s="17" t="s">
        <v>2841</v>
      </c>
      <c r="AI243" s="20" t="s">
        <v>2939</v>
      </c>
      <c r="AJ243" s="16">
        <v>1970</v>
      </c>
      <c r="AK243" s="14" t="s">
        <v>1370</v>
      </c>
      <c r="AL243" s="14" t="s">
        <v>1371</v>
      </c>
      <c r="AM243" s="38">
        <v>26.282579999999999</v>
      </c>
      <c r="AN243" s="39">
        <v>-81.801910000000007</v>
      </c>
    </row>
    <row r="244" spans="1:40" x14ac:dyDescent="0.45">
      <c r="A244" s="31">
        <v>26.659802777777777</v>
      </c>
      <c r="B244" s="32">
        <v>-81.897569444444457</v>
      </c>
      <c r="C244" s="13" t="s">
        <v>626</v>
      </c>
      <c r="D244" s="13" t="s">
        <v>627</v>
      </c>
      <c r="E244" s="14" t="s">
        <v>628</v>
      </c>
      <c r="F244" s="13" t="s">
        <v>30</v>
      </c>
      <c r="G244" s="14" t="s">
        <v>33</v>
      </c>
      <c r="H244" s="15"/>
      <c r="I244" s="51"/>
      <c r="J244" s="54"/>
      <c r="K244" s="15"/>
      <c r="L244" s="16">
        <v>124019</v>
      </c>
      <c r="M244" s="19">
        <v>0</v>
      </c>
      <c r="N244" s="17" t="s">
        <v>627</v>
      </c>
      <c r="O244" s="17" t="s">
        <v>2180</v>
      </c>
      <c r="P244" s="18" t="s">
        <v>3216</v>
      </c>
      <c r="Q244" s="13" t="s">
        <v>2385</v>
      </c>
      <c r="R244" s="14" t="s">
        <v>2606</v>
      </c>
      <c r="S244" s="18" t="s">
        <v>3215</v>
      </c>
      <c r="T244" s="14" t="s">
        <v>2665</v>
      </c>
      <c r="U244" s="19" t="s">
        <v>2945</v>
      </c>
      <c r="V244" s="13" t="s">
        <v>2691</v>
      </c>
      <c r="W244" s="18" t="s">
        <v>2956</v>
      </c>
      <c r="X244" s="20" t="s">
        <v>3586</v>
      </c>
      <c r="Y244" s="14" t="s">
        <v>2708</v>
      </c>
      <c r="Z244" s="14" t="s">
        <v>2709</v>
      </c>
      <c r="AA244" s="19" t="s">
        <v>2934</v>
      </c>
      <c r="AB244" s="14" t="s">
        <v>2719</v>
      </c>
      <c r="AC244" s="14" t="s">
        <v>2756</v>
      </c>
      <c r="AD244" s="16">
        <v>0</v>
      </c>
      <c r="AE244" s="14" t="s">
        <v>2758</v>
      </c>
      <c r="AF244" s="14" t="s">
        <v>2729</v>
      </c>
      <c r="AG244" s="16">
        <v>0</v>
      </c>
      <c r="AH244" s="17" t="s">
        <v>2885</v>
      </c>
      <c r="AI244" s="20" t="s">
        <v>2940</v>
      </c>
      <c r="AJ244" s="16">
        <v>1973</v>
      </c>
      <c r="AK244" s="14" t="s">
        <v>1652</v>
      </c>
      <c r="AL244" s="14" t="s">
        <v>1653</v>
      </c>
      <c r="AM244" s="38">
        <v>26.659890000000001</v>
      </c>
      <c r="AN244" s="39">
        <v>-81.89761</v>
      </c>
    </row>
    <row r="245" spans="1:40" x14ac:dyDescent="0.45">
      <c r="A245" s="31">
        <v>26.88774722222222</v>
      </c>
      <c r="B245" s="32">
        <v>-82.020061111111104</v>
      </c>
      <c r="C245" s="13" t="s">
        <v>57</v>
      </c>
      <c r="D245" s="13" t="s">
        <v>58</v>
      </c>
      <c r="E245" s="14" t="s">
        <v>59</v>
      </c>
      <c r="F245" s="13" t="s">
        <v>33</v>
      </c>
      <c r="G245" s="14" t="s">
        <v>31</v>
      </c>
      <c r="H245" s="15"/>
      <c r="I245" s="51"/>
      <c r="J245" s="54"/>
      <c r="K245" s="15"/>
      <c r="L245" s="16">
        <v>10032</v>
      </c>
      <c r="M245" s="19">
        <v>0</v>
      </c>
      <c r="N245" s="17" t="s">
        <v>58</v>
      </c>
      <c r="O245" s="17" t="s">
        <v>58</v>
      </c>
      <c r="P245" s="18" t="s">
        <v>2974</v>
      </c>
      <c r="Q245" s="13" t="s">
        <v>2277</v>
      </c>
      <c r="R245" s="14" t="s">
        <v>2538</v>
      </c>
      <c r="S245" s="18" t="s">
        <v>2970</v>
      </c>
      <c r="T245" s="14" t="s">
        <v>2665</v>
      </c>
      <c r="U245" s="19" t="s">
        <v>2945</v>
      </c>
      <c r="V245" s="13" t="s">
        <v>2666</v>
      </c>
      <c r="W245" s="18" t="s">
        <v>2946</v>
      </c>
      <c r="X245" s="20" t="s">
        <v>3436</v>
      </c>
      <c r="Y245" s="14" t="s">
        <v>2708</v>
      </c>
      <c r="Z245" s="14" t="s">
        <v>2709</v>
      </c>
      <c r="AA245" s="19" t="s">
        <v>2709</v>
      </c>
      <c r="AB245" s="14" t="s">
        <v>2719</v>
      </c>
      <c r="AC245" s="14" t="s">
        <v>2748</v>
      </c>
      <c r="AD245" s="16">
        <v>0</v>
      </c>
      <c r="AE245" s="14" t="s">
        <v>2732</v>
      </c>
      <c r="AF245" s="14" t="s">
        <v>2729</v>
      </c>
      <c r="AG245" s="16">
        <v>0</v>
      </c>
      <c r="AH245" s="17" t="s">
        <v>2829</v>
      </c>
      <c r="AI245" s="20" t="s">
        <v>2939</v>
      </c>
      <c r="AJ245" s="16">
        <v>1971</v>
      </c>
      <c r="AK245" s="14" t="s">
        <v>1258</v>
      </c>
      <c r="AL245" s="14" t="s">
        <v>1259</v>
      </c>
      <c r="AM245" s="38">
        <v>26.88775</v>
      </c>
      <c r="AN245" s="39">
        <v>-82.020099999999999</v>
      </c>
    </row>
    <row r="246" spans="1:40" x14ac:dyDescent="0.45">
      <c r="A246" s="31">
        <v>26.887677777777778</v>
      </c>
      <c r="B246" s="32">
        <v>-82.020258333333331</v>
      </c>
      <c r="C246" s="13" t="s">
        <v>60</v>
      </c>
      <c r="D246" s="13" t="s">
        <v>58</v>
      </c>
      <c r="E246" s="14" t="s">
        <v>59</v>
      </c>
      <c r="F246" s="13" t="s">
        <v>33</v>
      </c>
      <c r="G246" s="14" t="s">
        <v>32</v>
      </c>
      <c r="H246" s="15"/>
      <c r="I246" s="51"/>
      <c r="J246" s="54"/>
      <c r="K246" s="15"/>
      <c r="L246" s="16">
        <v>10055</v>
      </c>
      <c r="M246" s="19">
        <v>0</v>
      </c>
      <c r="N246" s="17" t="s">
        <v>58</v>
      </c>
      <c r="O246" s="17" t="s">
        <v>58</v>
      </c>
      <c r="P246" s="18" t="s">
        <v>2983</v>
      </c>
      <c r="Q246" s="13" t="s">
        <v>2277</v>
      </c>
      <c r="R246" s="14" t="s">
        <v>2538</v>
      </c>
      <c r="S246" s="18" t="s">
        <v>2970</v>
      </c>
      <c r="T246" s="14" t="s">
        <v>2665</v>
      </c>
      <c r="U246" s="19" t="s">
        <v>2945</v>
      </c>
      <c r="V246" s="13" t="s">
        <v>2666</v>
      </c>
      <c r="W246" s="18" t="s">
        <v>2946</v>
      </c>
      <c r="X246" s="20" t="s">
        <v>3436</v>
      </c>
      <c r="Y246" s="14" t="s">
        <v>2708</v>
      </c>
      <c r="Z246" s="14" t="s">
        <v>2709</v>
      </c>
      <c r="AA246" s="19" t="s">
        <v>2709</v>
      </c>
      <c r="AB246" s="14" t="s">
        <v>2719</v>
      </c>
      <c r="AC246" s="14" t="s">
        <v>2748</v>
      </c>
      <c r="AD246" s="16">
        <v>0</v>
      </c>
      <c r="AE246" s="14" t="s">
        <v>2732</v>
      </c>
      <c r="AF246" s="14" t="s">
        <v>2729</v>
      </c>
      <c r="AG246" s="16">
        <v>0</v>
      </c>
      <c r="AH246" s="17" t="s">
        <v>2829</v>
      </c>
      <c r="AI246" s="20" t="s">
        <v>2939</v>
      </c>
      <c r="AJ246" s="16">
        <v>1981</v>
      </c>
      <c r="AK246" s="14" t="s">
        <v>1260</v>
      </c>
      <c r="AL246" s="14" t="s">
        <v>1261</v>
      </c>
      <c r="AM246" s="38">
        <v>26.887689999999999</v>
      </c>
      <c r="AN246" s="39">
        <v>-82.020269999999996</v>
      </c>
    </row>
    <row r="247" spans="1:40" x14ac:dyDescent="0.45">
      <c r="A247" s="31">
        <v>26.887813888888889</v>
      </c>
      <c r="B247" s="32">
        <v>-82.02321388888889</v>
      </c>
      <c r="C247" s="13" t="s">
        <v>52</v>
      </c>
      <c r="D247" s="13" t="s">
        <v>53</v>
      </c>
      <c r="E247" s="14" t="s">
        <v>54</v>
      </c>
      <c r="F247" s="13" t="s">
        <v>33</v>
      </c>
      <c r="G247" s="14" t="s">
        <v>33</v>
      </c>
      <c r="H247" s="15"/>
      <c r="I247" s="51"/>
      <c r="J247" s="54"/>
      <c r="K247" s="15"/>
      <c r="L247" s="16">
        <v>14119</v>
      </c>
      <c r="M247" s="19">
        <v>0</v>
      </c>
      <c r="N247" s="17" t="s">
        <v>53</v>
      </c>
      <c r="O247" s="17" t="s">
        <v>53</v>
      </c>
      <c r="P247" s="18" t="s">
        <v>3759</v>
      </c>
      <c r="Q247" s="13" t="s">
        <v>2277</v>
      </c>
      <c r="R247" s="14" t="s">
        <v>2542</v>
      </c>
      <c r="S247" s="18" t="s">
        <v>2970</v>
      </c>
      <c r="T247" s="14" t="s">
        <v>2665</v>
      </c>
      <c r="U247" s="19" t="s">
        <v>2945</v>
      </c>
      <c r="V247" s="13" t="s">
        <v>2666</v>
      </c>
      <c r="W247" s="18" t="s">
        <v>2946</v>
      </c>
      <c r="X247" s="20" t="s">
        <v>3760</v>
      </c>
      <c r="Y247" s="14" t="s">
        <v>2708</v>
      </c>
      <c r="Z247" s="14" t="s">
        <v>2709</v>
      </c>
      <c r="AA247" s="19" t="s">
        <v>2709</v>
      </c>
      <c r="AB247" s="14" t="s">
        <v>2719</v>
      </c>
      <c r="AC247" s="14" t="s">
        <v>2743</v>
      </c>
      <c r="AD247" s="16" t="s">
        <v>33</v>
      </c>
      <c r="AE247" s="14" t="s">
        <v>2808</v>
      </c>
      <c r="AF247" s="14" t="s">
        <v>2729</v>
      </c>
      <c r="AG247" s="16" t="s">
        <v>33</v>
      </c>
      <c r="AH247" s="17" t="s">
        <v>2829</v>
      </c>
      <c r="AI247" s="20" t="s">
        <v>3758</v>
      </c>
      <c r="AJ247" s="16">
        <v>2012</v>
      </c>
      <c r="AK247" s="14" t="s">
        <v>1254</v>
      </c>
      <c r="AL247" s="14" t="s">
        <v>1255</v>
      </c>
      <c r="AM247" s="38">
        <v>26.88775</v>
      </c>
      <c r="AN247" s="39">
        <v>-82.023219999999995</v>
      </c>
    </row>
    <row r="248" spans="1:40" x14ac:dyDescent="0.45">
      <c r="A248" s="31">
        <v>26.885788888888889</v>
      </c>
      <c r="B248" s="32">
        <v>-82.005961111111105</v>
      </c>
      <c r="C248" s="13" t="s">
        <v>63</v>
      </c>
      <c r="D248" s="13" t="s">
        <v>64</v>
      </c>
      <c r="E248" s="14" t="s">
        <v>65</v>
      </c>
      <c r="F248" s="13" t="s">
        <v>33</v>
      </c>
      <c r="G248" s="14" t="s">
        <v>33</v>
      </c>
      <c r="H248" s="15"/>
      <c r="I248" s="51"/>
      <c r="J248" s="54"/>
      <c r="K248" s="15"/>
      <c r="L248" s="16">
        <v>14115</v>
      </c>
      <c r="M248" s="19">
        <v>0</v>
      </c>
      <c r="N248" s="17" t="s">
        <v>64</v>
      </c>
      <c r="O248" s="17" t="s">
        <v>64</v>
      </c>
      <c r="P248" s="18" t="s">
        <v>3761</v>
      </c>
      <c r="Q248" s="13" t="s">
        <v>2277</v>
      </c>
      <c r="R248" s="14" t="s">
        <v>2548</v>
      </c>
      <c r="S248" s="18" t="s">
        <v>2970</v>
      </c>
      <c r="T248" s="14" t="s">
        <v>2665</v>
      </c>
      <c r="U248" s="19" t="s">
        <v>2945</v>
      </c>
      <c r="V248" s="13" t="s">
        <v>2666</v>
      </c>
      <c r="W248" s="18" t="s">
        <v>2946</v>
      </c>
      <c r="X248" s="20" t="s">
        <v>3762</v>
      </c>
      <c r="Y248" s="14" t="s">
        <v>2708</v>
      </c>
      <c r="Z248" s="14" t="s">
        <v>2709</v>
      </c>
      <c r="AA248" s="19" t="s">
        <v>2934</v>
      </c>
      <c r="AB248" s="14" t="s">
        <v>2719</v>
      </c>
      <c r="AC248" s="14" t="s">
        <v>2743</v>
      </c>
      <c r="AD248" s="16" t="s">
        <v>33</v>
      </c>
      <c r="AE248" s="14" t="s">
        <v>2808</v>
      </c>
      <c r="AF248" s="14" t="s">
        <v>2729</v>
      </c>
      <c r="AG248" s="16" t="s">
        <v>33</v>
      </c>
      <c r="AH248" s="17" t="s">
        <v>2829</v>
      </c>
      <c r="AI248" s="20" t="s">
        <v>2940</v>
      </c>
      <c r="AJ248" s="16">
        <v>2009</v>
      </c>
      <c r="AK248" s="14" t="s">
        <v>1264</v>
      </c>
      <c r="AL248" s="14" t="s">
        <v>1265</v>
      </c>
      <c r="AM248" s="38">
        <v>26.88579</v>
      </c>
      <c r="AN248" s="39">
        <v>-82.005960000000002</v>
      </c>
    </row>
    <row r="249" spans="1:40" x14ac:dyDescent="0.45">
      <c r="A249" s="31">
        <v>26.887897222222222</v>
      </c>
      <c r="B249" s="32">
        <v>-82.019661111111105</v>
      </c>
      <c r="C249" s="13" t="s">
        <v>61</v>
      </c>
      <c r="D249" s="13" t="s">
        <v>46</v>
      </c>
      <c r="E249" s="14" t="s">
        <v>62</v>
      </c>
      <c r="F249" s="13" t="s">
        <v>33</v>
      </c>
      <c r="G249" s="14" t="s">
        <v>33</v>
      </c>
      <c r="H249" s="15"/>
      <c r="I249" s="51"/>
      <c r="J249" s="54"/>
      <c r="K249" s="15"/>
      <c r="L249" s="16"/>
      <c r="M249" s="19">
        <v>0</v>
      </c>
      <c r="N249" s="17" t="s">
        <v>46</v>
      </c>
      <c r="O249" s="17" t="s">
        <v>46</v>
      </c>
      <c r="P249" s="18" t="s">
        <v>33</v>
      </c>
      <c r="Q249" s="13" t="s">
        <v>2277</v>
      </c>
      <c r="R249" s="14" t="s">
        <v>2538</v>
      </c>
      <c r="S249" s="18" t="s">
        <v>33</v>
      </c>
      <c r="T249" s="14" t="s">
        <v>2665</v>
      </c>
      <c r="U249" s="19" t="s">
        <v>33</v>
      </c>
      <c r="V249" s="13" t="s">
        <v>2666</v>
      </c>
      <c r="W249" s="18" t="s">
        <v>33</v>
      </c>
      <c r="X249" s="20" t="s">
        <v>33</v>
      </c>
      <c r="Y249" s="14" t="s">
        <v>2708</v>
      </c>
      <c r="Z249" s="14" t="s">
        <v>2711</v>
      </c>
      <c r="AA249" s="19" t="s">
        <v>33</v>
      </c>
      <c r="AB249" s="14" t="s">
        <v>2719</v>
      </c>
      <c r="AC249" s="14" t="s">
        <v>2734</v>
      </c>
      <c r="AD249" s="16" t="s">
        <v>33</v>
      </c>
      <c r="AE249" s="14" t="s">
        <v>2792</v>
      </c>
      <c r="AF249" s="14" t="s">
        <v>2729</v>
      </c>
      <c r="AG249" s="16" t="s">
        <v>33</v>
      </c>
      <c r="AH249" s="17" t="s">
        <v>2831</v>
      </c>
      <c r="AI249" s="20" t="s">
        <v>33</v>
      </c>
      <c r="AJ249" s="16" t="s">
        <v>33</v>
      </c>
      <c r="AK249" s="14" t="s">
        <v>1262</v>
      </c>
      <c r="AL249" s="14" t="s">
        <v>1263</v>
      </c>
      <c r="AM249" s="38" t="s">
        <v>33</v>
      </c>
      <c r="AN249" s="39" t="s">
        <v>33</v>
      </c>
    </row>
    <row r="250" spans="1:40" x14ac:dyDescent="0.45">
      <c r="A250" s="31">
        <v>27.690688888888889</v>
      </c>
      <c r="B250" s="32">
        <v>-82.725188888888894</v>
      </c>
      <c r="C250" s="13" t="s">
        <v>1074</v>
      </c>
      <c r="D250" s="13" t="s">
        <v>1075</v>
      </c>
      <c r="E250" s="14" t="s">
        <v>1076</v>
      </c>
      <c r="F250" s="13" t="s">
        <v>33</v>
      </c>
      <c r="G250" s="14" t="s">
        <v>33</v>
      </c>
      <c r="H250" s="15"/>
      <c r="I250" s="51"/>
      <c r="J250" s="54"/>
      <c r="K250" s="15"/>
      <c r="L250" s="16">
        <v>154700</v>
      </c>
      <c r="M250" s="19">
        <v>0</v>
      </c>
      <c r="N250" s="17" t="s">
        <v>1075</v>
      </c>
      <c r="O250" s="17" t="s">
        <v>1075</v>
      </c>
      <c r="P250" s="18" t="s">
        <v>3349</v>
      </c>
      <c r="Q250" s="13" t="s">
        <v>2471</v>
      </c>
      <c r="R250" s="14"/>
      <c r="S250" s="18" t="s">
        <v>3348</v>
      </c>
      <c r="T250" s="14" t="s">
        <v>2665</v>
      </c>
      <c r="U250" s="19" t="s">
        <v>2945</v>
      </c>
      <c r="V250" s="13" t="s">
        <v>2700</v>
      </c>
      <c r="W250" s="18" t="s">
        <v>2959</v>
      </c>
      <c r="X250" s="20" t="s">
        <v>3678</v>
      </c>
      <c r="Y250" s="14" t="s">
        <v>2708</v>
      </c>
      <c r="Z250" s="14" t="s">
        <v>2709</v>
      </c>
      <c r="AA250" s="19" t="s">
        <v>2934</v>
      </c>
      <c r="AB250" s="14" t="s">
        <v>2719</v>
      </c>
      <c r="AC250" s="14" t="s">
        <v>2729</v>
      </c>
      <c r="AD250" s="16">
        <v>0</v>
      </c>
      <c r="AE250" s="14" t="s">
        <v>2729</v>
      </c>
      <c r="AF250" s="14" t="s">
        <v>2729</v>
      </c>
      <c r="AG250" s="16">
        <v>0</v>
      </c>
      <c r="AH250" s="17" t="s">
        <v>2909</v>
      </c>
      <c r="AI250" s="20" t="s">
        <v>2940</v>
      </c>
      <c r="AJ250" s="16">
        <v>1957</v>
      </c>
      <c r="AK250" s="14" t="s">
        <v>1969</v>
      </c>
      <c r="AL250" s="14" t="s">
        <v>1970</v>
      </c>
      <c r="AM250" s="38">
        <v>27.69069</v>
      </c>
      <c r="AN250" s="39">
        <v>-82.725200000000001</v>
      </c>
    </row>
    <row r="251" spans="1:40" x14ac:dyDescent="0.45">
      <c r="A251" s="31">
        <v>28.449252777777779</v>
      </c>
      <c r="B251" s="32">
        <v>-82.663597222222222</v>
      </c>
      <c r="C251" s="13" t="s">
        <v>362</v>
      </c>
      <c r="D251" s="13" t="s">
        <v>363</v>
      </c>
      <c r="E251" s="14" t="s">
        <v>364</v>
      </c>
      <c r="F251" s="13" t="s">
        <v>37</v>
      </c>
      <c r="G251" s="14" t="s">
        <v>33</v>
      </c>
      <c r="H251" s="15"/>
      <c r="I251" s="51"/>
      <c r="J251" s="54"/>
      <c r="K251" s="15"/>
      <c r="L251" s="16">
        <v>80032</v>
      </c>
      <c r="M251" s="19">
        <v>0</v>
      </c>
      <c r="N251" s="17" t="s">
        <v>363</v>
      </c>
      <c r="O251" s="17" t="s">
        <v>363</v>
      </c>
      <c r="P251" s="18" t="s">
        <v>3105</v>
      </c>
      <c r="Q251" s="13" t="s">
        <v>2347</v>
      </c>
      <c r="R251" s="14" t="s">
        <v>2523</v>
      </c>
      <c r="S251" s="18" t="s">
        <v>3100</v>
      </c>
      <c r="T251" s="14" t="s">
        <v>2665</v>
      </c>
      <c r="U251" s="19" t="s">
        <v>2945</v>
      </c>
      <c r="V251" s="13" t="s">
        <v>2681</v>
      </c>
      <c r="W251" s="18" t="s">
        <v>2953</v>
      </c>
      <c r="X251" s="20" t="s">
        <v>3510</v>
      </c>
      <c r="Y251" s="14" t="s">
        <v>2708</v>
      </c>
      <c r="Z251" s="14" t="s">
        <v>2709</v>
      </c>
      <c r="AA251" s="19" t="s">
        <v>2709</v>
      </c>
      <c r="AB251" s="14" t="s">
        <v>2719</v>
      </c>
      <c r="AC251" s="14" t="s">
        <v>2779</v>
      </c>
      <c r="AD251" s="16">
        <v>0</v>
      </c>
      <c r="AE251" s="14" t="s">
        <v>2814</v>
      </c>
      <c r="AF251" s="14" t="s">
        <v>2729</v>
      </c>
      <c r="AG251" s="16">
        <v>0</v>
      </c>
      <c r="AH251" s="17" t="s">
        <v>2841</v>
      </c>
      <c r="AI251" s="20" t="s">
        <v>2940</v>
      </c>
      <c r="AJ251" s="16">
        <v>1983</v>
      </c>
      <c r="AK251" s="14" t="s">
        <v>1453</v>
      </c>
      <c r="AL251" s="14" t="s">
        <v>1454</v>
      </c>
      <c r="AM251" s="38">
        <v>28.449190000000002</v>
      </c>
      <c r="AN251" s="39">
        <v>-82.663610000000006</v>
      </c>
    </row>
    <row r="252" spans="1:40" x14ac:dyDescent="0.45">
      <c r="A252" s="31">
        <v>28.450902777777777</v>
      </c>
      <c r="B252" s="32">
        <v>-82.66243611111112</v>
      </c>
      <c r="C252" s="13" t="s">
        <v>365</v>
      </c>
      <c r="D252" s="13" t="s">
        <v>363</v>
      </c>
      <c r="E252" s="14" t="s">
        <v>364</v>
      </c>
      <c r="F252" s="13" t="s">
        <v>38</v>
      </c>
      <c r="G252" s="14" t="s">
        <v>33</v>
      </c>
      <c r="H252" s="15"/>
      <c r="I252" s="51"/>
      <c r="J252" s="54"/>
      <c r="K252" s="15"/>
      <c r="L252" s="16">
        <v>80016</v>
      </c>
      <c r="M252" s="19">
        <v>0</v>
      </c>
      <c r="N252" s="17" t="s">
        <v>363</v>
      </c>
      <c r="O252" s="17" t="s">
        <v>363</v>
      </c>
      <c r="P252" s="18" t="s">
        <v>3101</v>
      </c>
      <c r="Q252" s="13" t="s">
        <v>2347</v>
      </c>
      <c r="R252" s="14" t="s">
        <v>2523</v>
      </c>
      <c r="S252" s="18" t="s">
        <v>3100</v>
      </c>
      <c r="T252" s="14" t="s">
        <v>2665</v>
      </c>
      <c r="U252" s="19" t="s">
        <v>2945</v>
      </c>
      <c r="V252" s="13" t="s">
        <v>2681</v>
      </c>
      <c r="W252" s="18" t="s">
        <v>2953</v>
      </c>
      <c r="X252" s="20" t="s">
        <v>3507</v>
      </c>
      <c r="Y252" s="14" t="s">
        <v>2708</v>
      </c>
      <c r="Z252" s="14" t="s">
        <v>2709</v>
      </c>
      <c r="AA252" s="19" t="s">
        <v>2709</v>
      </c>
      <c r="AB252" s="14" t="s">
        <v>2719</v>
      </c>
      <c r="AC252" s="14" t="s">
        <v>2779</v>
      </c>
      <c r="AD252" s="16">
        <v>0</v>
      </c>
      <c r="AE252" s="14" t="s">
        <v>1248</v>
      </c>
      <c r="AF252" s="14" t="s">
        <v>2729</v>
      </c>
      <c r="AG252" s="16">
        <v>0</v>
      </c>
      <c r="AH252" s="17" t="s">
        <v>2841</v>
      </c>
      <c r="AI252" s="20" t="s">
        <v>2940</v>
      </c>
      <c r="AJ252" s="16">
        <v>1969</v>
      </c>
      <c r="AK252" s="14" t="s">
        <v>1455</v>
      </c>
      <c r="AL252" s="14" t="s">
        <v>1456</v>
      </c>
      <c r="AM252" s="38">
        <v>28.450890000000001</v>
      </c>
      <c r="AN252" s="39">
        <v>-82.662440000000004</v>
      </c>
    </row>
    <row r="253" spans="1:40" x14ac:dyDescent="0.45">
      <c r="A253" s="31">
        <v>28.435177777777778</v>
      </c>
      <c r="B253" s="32">
        <v>-82.666650000000004</v>
      </c>
      <c r="C253" s="13" t="s">
        <v>353</v>
      </c>
      <c r="D253" s="13" t="s">
        <v>354</v>
      </c>
      <c r="E253" s="14" t="s">
        <v>355</v>
      </c>
      <c r="F253" s="13" t="s">
        <v>33</v>
      </c>
      <c r="G253" s="14" t="s">
        <v>33</v>
      </c>
      <c r="H253" s="15"/>
      <c r="I253" s="51"/>
      <c r="J253" s="54"/>
      <c r="K253" s="15"/>
      <c r="L253" s="16">
        <v>80028</v>
      </c>
      <c r="M253" s="19">
        <v>0</v>
      </c>
      <c r="N253" s="17" t="s">
        <v>354</v>
      </c>
      <c r="O253" s="17" t="s">
        <v>363</v>
      </c>
      <c r="P253" s="18" t="s">
        <v>3101</v>
      </c>
      <c r="Q253" s="13" t="s">
        <v>2344</v>
      </c>
      <c r="R253" s="14" t="s">
        <v>2516</v>
      </c>
      <c r="S253" s="18" t="s">
        <v>3102</v>
      </c>
      <c r="T253" s="14" t="s">
        <v>2665</v>
      </c>
      <c r="U253" s="19" t="s">
        <v>2945</v>
      </c>
      <c r="V253" s="13" t="s">
        <v>2681</v>
      </c>
      <c r="W253" s="18" t="s">
        <v>2953</v>
      </c>
      <c r="X253" s="20" t="s">
        <v>3508</v>
      </c>
      <c r="Y253" s="14" t="s">
        <v>2708</v>
      </c>
      <c r="Z253" s="14" t="s">
        <v>2709</v>
      </c>
      <c r="AA253" s="19" t="s">
        <v>2709</v>
      </c>
      <c r="AB253" s="14" t="s">
        <v>2719</v>
      </c>
      <c r="AC253" s="14" t="s">
        <v>2745</v>
      </c>
      <c r="AD253" s="16">
        <v>0</v>
      </c>
      <c r="AE253" s="14" t="s">
        <v>2814</v>
      </c>
      <c r="AF253" s="14" t="s">
        <v>2729</v>
      </c>
      <c r="AG253" s="16">
        <v>0</v>
      </c>
      <c r="AH253" s="17" t="s">
        <v>2841</v>
      </c>
      <c r="AI253" s="20" t="s">
        <v>2940</v>
      </c>
      <c r="AJ253" s="16">
        <v>1984</v>
      </c>
      <c r="AK253" s="14" t="s">
        <v>1447</v>
      </c>
      <c r="AL253" s="14" t="s">
        <v>1448</v>
      </c>
      <c r="AM253" s="38">
        <v>28.435220000000001</v>
      </c>
      <c r="AN253" s="39">
        <v>-82.666579999999996</v>
      </c>
    </row>
    <row r="254" spans="1:40" x14ac:dyDescent="0.45">
      <c r="A254" s="31">
        <v>28.433080555555556</v>
      </c>
      <c r="B254" s="32">
        <v>-82.666780555555562</v>
      </c>
      <c r="C254" s="13" t="s">
        <v>850</v>
      </c>
      <c r="D254" s="13" t="s">
        <v>851</v>
      </c>
      <c r="E254" s="14" t="s">
        <v>852</v>
      </c>
      <c r="F254" s="13" t="s">
        <v>33</v>
      </c>
      <c r="G254" s="14" t="s">
        <v>33</v>
      </c>
      <c r="H254" s="15"/>
      <c r="I254" s="51"/>
      <c r="J254" s="54"/>
      <c r="K254" s="15"/>
      <c r="L254" s="16">
        <v>140059</v>
      </c>
      <c r="M254" s="19">
        <v>0</v>
      </c>
      <c r="N254" s="17" t="s">
        <v>851</v>
      </c>
      <c r="O254" s="17" t="s">
        <v>363</v>
      </c>
      <c r="P254" s="18" t="s">
        <v>3277</v>
      </c>
      <c r="Q254" s="13" t="s">
        <v>2431</v>
      </c>
      <c r="R254" s="14" t="s">
        <v>2516</v>
      </c>
      <c r="S254" s="18" t="s">
        <v>3276</v>
      </c>
      <c r="T254" s="14" t="s">
        <v>2665</v>
      </c>
      <c r="U254" s="19" t="s">
        <v>2945</v>
      </c>
      <c r="V254" s="13" t="s">
        <v>2699</v>
      </c>
      <c r="W254" s="18" t="s">
        <v>2958</v>
      </c>
      <c r="X254" s="20" t="s">
        <v>3630</v>
      </c>
      <c r="Y254" s="14" t="s">
        <v>2708</v>
      </c>
      <c r="Z254" s="14" t="s">
        <v>2709</v>
      </c>
      <c r="AA254" s="19" t="s">
        <v>2709</v>
      </c>
      <c r="AB254" s="14" t="s">
        <v>2719</v>
      </c>
      <c r="AC254" s="14" t="s">
        <v>2748</v>
      </c>
      <c r="AD254" s="16">
        <v>0</v>
      </c>
      <c r="AE254" s="14" t="s">
        <v>2734</v>
      </c>
      <c r="AF254" s="14" t="s">
        <v>2729</v>
      </c>
      <c r="AG254" s="16">
        <v>0</v>
      </c>
      <c r="AH254" s="17" t="s">
        <v>2841</v>
      </c>
      <c r="AI254" s="20" t="s">
        <v>2940</v>
      </c>
      <c r="AJ254" s="16">
        <v>1977</v>
      </c>
      <c r="AK254" s="14" t="s">
        <v>1806</v>
      </c>
      <c r="AL254" s="14" t="s">
        <v>3774</v>
      </c>
      <c r="AM254" s="38">
        <v>28.43308</v>
      </c>
      <c r="AN254" s="39">
        <v>-82.666780000000003</v>
      </c>
    </row>
    <row r="255" spans="1:40" x14ac:dyDescent="0.45">
      <c r="A255" s="31">
        <v>27.126863888888888</v>
      </c>
      <c r="B255" s="32">
        <v>-82.446486111111113</v>
      </c>
      <c r="C255" s="13" t="s">
        <v>1212</v>
      </c>
      <c r="D255" s="13" t="s">
        <v>689</v>
      </c>
      <c r="E255" s="14" t="s">
        <v>1213</v>
      </c>
      <c r="F255" s="13" t="s">
        <v>33</v>
      </c>
      <c r="G255" s="14" t="s">
        <v>33</v>
      </c>
      <c r="H255" s="15"/>
      <c r="I255" s="51"/>
      <c r="J255" s="54"/>
      <c r="K255" s="15"/>
      <c r="L255" s="16"/>
      <c r="M255" s="19">
        <v>0</v>
      </c>
      <c r="N255" s="17" t="s">
        <v>689</v>
      </c>
      <c r="O255" s="17" t="s">
        <v>2270</v>
      </c>
      <c r="P255" s="18" t="s">
        <v>33</v>
      </c>
      <c r="Q255" s="13" t="s">
        <v>2502</v>
      </c>
      <c r="R255" s="14" t="s">
        <v>2547</v>
      </c>
      <c r="S255" s="18" t="s">
        <v>33</v>
      </c>
      <c r="T255" s="14" t="s">
        <v>2665</v>
      </c>
      <c r="U255" s="19" t="s">
        <v>33</v>
      </c>
      <c r="V255" s="13" t="s">
        <v>2704</v>
      </c>
      <c r="W255" s="18" t="s">
        <v>33</v>
      </c>
      <c r="X255" s="20" t="s">
        <v>33</v>
      </c>
      <c r="Y255" s="14" t="s">
        <v>2708</v>
      </c>
      <c r="Z255" s="14" t="s">
        <v>2715</v>
      </c>
      <c r="AA255" s="19" t="s">
        <v>33</v>
      </c>
      <c r="AB255" s="14" t="s">
        <v>2719</v>
      </c>
      <c r="AC255" s="14" t="s">
        <v>2748</v>
      </c>
      <c r="AD255" s="16" t="s">
        <v>33</v>
      </c>
      <c r="AE255" s="14" t="s">
        <v>2792</v>
      </c>
      <c r="AF255" s="14" t="s">
        <v>2729</v>
      </c>
      <c r="AG255" s="16" t="s">
        <v>33</v>
      </c>
      <c r="AH255" s="17" t="s">
        <v>2923</v>
      </c>
      <c r="AI255" s="20" t="s">
        <v>33</v>
      </c>
      <c r="AJ255" s="16" t="s">
        <v>33</v>
      </c>
      <c r="AK255" s="14" t="s">
        <v>2077</v>
      </c>
      <c r="AL255" s="14" t="s">
        <v>2078</v>
      </c>
      <c r="AM255" s="38" t="s">
        <v>33</v>
      </c>
      <c r="AN255" s="39" t="s">
        <v>33</v>
      </c>
    </row>
    <row r="256" spans="1:40" x14ac:dyDescent="0.45">
      <c r="A256" s="31">
        <v>27.114447222222225</v>
      </c>
      <c r="B256" s="32">
        <v>-82.443597222222223</v>
      </c>
      <c r="C256" s="13" t="s">
        <v>1110</v>
      </c>
      <c r="D256" s="13" t="s">
        <v>1111</v>
      </c>
      <c r="E256" s="14" t="s">
        <v>1112</v>
      </c>
      <c r="F256" s="13" t="s">
        <v>33</v>
      </c>
      <c r="G256" s="14" t="s">
        <v>33</v>
      </c>
      <c r="H256" s="15"/>
      <c r="I256" s="51"/>
      <c r="J256" s="54"/>
      <c r="K256" s="15"/>
      <c r="L256" s="16" t="s">
        <v>1250</v>
      </c>
      <c r="M256" s="19">
        <v>0</v>
      </c>
      <c r="N256" s="17" t="s">
        <v>1111</v>
      </c>
      <c r="O256" s="17" t="s">
        <v>2253</v>
      </c>
      <c r="P256" s="18" t="s">
        <v>33</v>
      </c>
      <c r="Q256" s="13" t="s">
        <v>2481</v>
      </c>
      <c r="R256" s="14" t="s">
        <v>2519</v>
      </c>
      <c r="S256" s="18" t="s">
        <v>33</v>
      </c>
      <c r="T256" s="14" t="s">
        <v>2665</v>
      </c>
      <c r="U256" s="19" t="s">
        <v>33</v>
      </c>
      <c r="V256" s="13" t="s">
        <v>2704</v>
      </c>
      <c r="W256" s="18" t="s">
        <v>33</v>
      </c>
      <c r="X256" s="20" t="s">
        <v>33</v>
      </c>
      <c r="Y256" s="14" t="s">
        <v>2708</v>
      </c>
      <c r="Z256" s="14" t="s">
        <v>2711</v>
      </c>
      <c r="AA256" s="19" t="s">
        <v>33</v>
      </c>
      <c r="AB256" s="14" t="s">
        <v>2719</v>
      </c>
      <c r="AC256" s="14" t="s">
        <v>2748</v>
      </c>
      <c r="AD256" s="16" t="s">
        <v>33</v>
      </c>
      <c r="AE256" s="14" t="s">
        <v>2808</v>
      </c>
      <c r="AF256" s="14" t="s">
        <v>2729</v>
      </c>
      <c r="AG256" s="16" t="s">
        <v>33</v>
      </c>
      <c r="AH256" s="17" t="s">
        <v>2923</v>
      </c>
      <c r="AI256" s="20" t="s">
        <v>33</v>
      </c>
      <c r="AJ256" s="16" t="s">
        <v>33</v>
      </c>
      <c r="AK256" s="14" t="s">
        <v>1993</v>
      </c>
      <c r="AL256" s="14" t="s">
        <v>1994</v>
      </c>
      <c r="AM256" s="38" t="s">
        <v>33</v>
      </c>
      <c r="AN256" s="39" t="s">
        <v>33</v>
      </c>
    </row>
    <row r="257" spans="1:40" x14ac:dyDescent="0.45">
      <c r="A257" s="31">
        <v>26.510197222222221</v>
      </c>
      <c r="B257" s="32">
        <v>-81.083083333333335</v>
      </c>
      <c r="C257" s="13" t="s">
        <v>665</v>
      </c>
      <c r="D257" s="13" t="s">
        <v>666</v>
      </c>
      <c r="E257" s="14" t="s">
        <v>667</v>
      </c>
      <c r="F257" s="13" t="s">
        <v>33</v>
      </c>
      <c r="G257" s="14" t="s">
        <v>33</v>
      </c>
      <c r="H257" s="15"/>
      <c r="I257" s="51"/>
      <c r="J257" s="54"/>
      <c r="K257" s="15"/>
      <c r="L257" s="16">
        <v>120043</v>
      </c>
      <c r="M257" s="19">
        <v>0</v>
      </c>
      <c r="N257" s="17" t="s">
        <v>666</v>
      </c>
      <c r="O257" s="17" t="s">
        <v>2186</v>
      </c>
      <c r="P257" s="18" t="s">
        <v>3192</v>
      </c>
      <c r="Q257" s="13" t="s">
        <v>2393</v>
      </c>
      <c r="R257" s="14" t="s">
        <v>2533</v>
      </c>
      <c r="S257" s="18" t="s">
        <v>3191</v>
      </c>
      <c r="T257" s="14" t="s">
        <v>2665</v>
      </c>
      <c r="U257" s="19" t="s">
        <v>2945</v>
      </c>
      <c r="V257" s="13" t="s">
        <v>2691</v>
      </c>
      <c r="W257" s="18" t="s">
        <v>2956</v>
      </c>
      <c r="X257" s="20" t="s">
        <v>3567</v>
      </c>
      <c r="Y257" s="14" t="s">
        <v>2708</v>
      </c>
      <c r="Z257" s="14" t="s">
        <v>2709</v>
      </c>
      <c r="AA257" s="19" t="s">
        <v>2934</v>
      </c>
      <c r="AB257" s="14" t="s">
        <v>2719</v>
      </c>
      <c r="AC257" s="14" t="s">
        <v>2754</v>
      </c>
      <c r="AD257" s="16">
        <v>0</v>
      </c>
      <c r="AE257" s="14" t="s">
        <v>2792</v>
      </c>
      <c r="AF257" s="14" t="s">
        <v>2729</v>
      </c>
      <c r="AG257" s="16">
        <v>0</v>
      </c>
      <c r="AH257" s="17" t="s">
        <v>2829</v>
      </c>
      <c r="AI257" s="20" t="s">
        <v>2940</v>
      </c>
      <c r="AJ257" s="16">
        <v>1971</v>
      </c>
      <c r="AK257" s="14" t="s">
        <v>1677</v>
      </c>
      <c r="AL257" s="14" t="s">
        <v>1678</v>
      </c>
      <c r="AM257" s="38">
        <v>26.510200000000001</v>
      </c>
      <c r="AN257" s="39">
        <v>-82.083089999999999</v>
      </c>
    </row>
    <row r="258" spans="1:40" x14ac:dyDescent="0.45">
      <c r="A258" s="31">
        <v>27.747405555555556</v>
      </c>
      <c r="B258" s="32">
        <v>-82.737680555555556</v>
      </c>
      <c r="C258" s="13" t="s">
        <v>927</v>
      </c>
      <c r="D258" s="13" t="s">
        <v>928</v>
      </c>
      <c r="E258" s="14" t="s">
        <v>929</v>
      </c>
      <c r="F258" s="13" t="s">
        <v>33</v>
      </c>
      <c r="G258" s="14" t="s">
        <v>33</v>
      </c>
      <c r="H258" s="15"/>
      <c r="I258" s="51"/>
      <c r="J258" s="54"/>
      <c r="K258" s="15"/>
      <c r="L258" s="16">
        <v>157603</v>
      </c>
      <c r="M258" s="19">
        <v>0</v>
      </c>
      <c r="N258" s="17" t="s">
        <v>928</v>
      </c>
      <c r="O258" s="17" t="s">
        <v>928</v>
      </c>
      <c r="P258" s="18" t="s">
        <v>3335</v>
      </c>
      <c r="Q258" s="13" t="s">
        <v>2442</v>
      </c>
      <c r="R258" s="14" t="s">
        <v>2519</v>
      </c>
      <c r="S258" s="18" t="s">
        <v>3294</v>
      </c>
      <c r="T258" s="14" t="s">
        <v>2665</v>
      </c>
      <c r="U258" s="19" t="s">
        <v>2945</v>
      </c>
      <c r="V258" s="13" t="s">
        <v>2700</v>
      </c>
      <c r="W258" s="18" t="s">
        <v>2959</v>
      </c>
      <c r="X258" s="20" t="s">
        <v>3692</v>
      </c>
      <c r="Y258" s="14" t="s">
        <v>2708</v>
      </c>
      <c r="Z258" s="14" t="s">
        <v>2709</v>
      </c>
      <c r="AA258" s="19" t="s">
        <v>2934</v>
      </c>
      <c r="AB258" s="14" t="s">
        <v>2719</v>
      </c>
      <c r="AC258" s="14" t="s">
        <v>2731</v>
      </c>
      <c r="AD258" s="16">
        <v>0</v>
      </c>
      <c r="AE258" s="14" t="s">
        <v>2792</v>
      </c>
      <c r="AF258" s="14" t="s">
        <v>2729</v>
      </c>
      <c r="AG258" s="16">
        <v>0</v>
      </c>
      <c r="AH258" s="17" t="s">
        <v>2915</v>
      </c>
      <c r="AI258" s="20" t="s">
        <v>2941</v>
      </c>
      <c r="AJ258" s="16">
        <v>2000</v>
      </c>
      <c r="AK258" s="14" t="s">
        <v>1863</v>
      </c>
      <c r="AL258" s="14" t="s">
        <v>1864</v>
      </c>
      <c r="AM258" s="38">
        <v>27.747389999999999</v>
      </c>
      <c r="AN258" s="39">
        <v>-82.737690000000001</v>
      </c>
    </row>
    <row r="259" spans="1:40" x14ac:dyDescent="0.45">
      <c r="A259" s="31">
        <v>27.931994444444445</v>
      </c>
      <c r="B259" s="32">
        <v>-82.527869444444448</v>
      </c>
      <c r="C259" s="13" t="s">
        <v>401</v>
      </c>
      <c r="D259" s="13" t="s">
        <v>402</v>
      </c>
      <c r="E259" s="14" t="s">
        <v>403</v>
      </c>
      <c r="F259" s="13" t="s">
        <v>33</v>
      </c>
      <c r="G259" s="14" t="s">
        <v>33</v>
      </c>
      <c r="H259" s="15"/>
      <c r="I259" s="51"/>
      <c r="J259" s="54"/>
      <c r="K259" s="15"/>
      <c r="L259" s="16">
        <v>105618</v>
      </c>
      <c r="M259" s="19">
        <v>0</v>
      </c>
      <c r="N259" s="17" t="s">
        <v>402</v>
      </c>
      <c r="O259" s="17" t="s">
        <v>402</v>
      </c>
      <c r="P259" s="18" t="s">
        <v>3172</v>
      </c>
      <c r="Q259" s="13" t="s">
        <v>2351</v>
      </c>
      <c r="R259" s="14" t="s">
        <v>2518</v>
      </c>
      <c r="S259" s="18" t="s">
        <v>3171</v>
      </c>
      <c r="T259" s="14" t="s">
        <v>2665</v>
      </c>
      <c r="U259" s="19" t="s">
        <v>2945</v>
      </c>
      <c r="V259" s="13" t="s">
        <v>2685</v>
      </c>
      <c r="W259" s="18" t="s">
        <v>2955</v>
      </c>
      <c r="X259" s="20" t="s">
        <v>3557</v>
      </c>
      <c r="Y259" s="14" t="s">
        <v>2708</v>
      </c>
      <c r="Z259" s="14" t="s">
        <v>2709</v>
      </c>
      <c r="AA259" s="19" t="s">
        <v>2934</v>
      </c>
      <c r="AB259" s="14" t="s">
        <v>2719</v>
      </c>
      <c r="AC259" s="14" t="s">
        <v>2723</v>
      </c>
      <c r="AD259" s="16">
        <v>0</v>
      </c>
      <c r="AE259" s="14" t="s">
        <v>2814</v>
      </c>
      <c r="AF259" s="14" t="s">
        <v>2729</v>
      </c>
      <c r="AG259" s="16">
        <v>0</v>
      </c>
      <c r="AH259" s="17" t="s">
        <v>2871</v>
      </c>
      <c r="AI259" s="20" t="s">
        <v>2941</v>
      </c>
      <c r="AJ259" s="16">
        <v>1973</v>
      </c>
      <c r="AK259" s="14" t="s">
        <v>1485</v>
      </c>
      <c r="AL259" s="14" t="s">
        <v>1486</v>
      </c>
      <c r="AM259" s="38">
        <v>27.93196</v>
      </c>
      <c r="AN259" s="39">
        <v>-82.527850000000001</v>
      </c>
    </row>
    <row r="260" spans="1:40" x14ac:dyDescent="0.45">
      <c r="A260" s="31">
        <v>28.266155555555557</v>
      </c>
      <c r="B260" s="32">
        <v>-82.736750000000001</v>
      </c>
      <c r="C260" s="13" t="s">
        <v>862</v>
      </c>
      <c r="D260" s="13" t="s">
        <v>863</v>
      </c>
      <c r="E260" s="14" t="s">
        <v>864</v>
      </c>
      <c r="F260" s="13" t="s">
        <v>33</v>
      </c>
      <c r="G260" s="14" t="s">
        <v>33</v>
      </c>
      <c r="H260" s="15"/>
      <c r="I260" s="51"/>
      <c r="J260" s="54"/>
      <c r="K260" s="15"/>
      <c r="L260" s="16"/>
      <c r="M260" s="19">
        <v>0</v>
      </c>
      <c r="N260" s="17" t="s">
        <v>863</v>
      </c>
      <c r="O260" s="17" t="s">
        <v>863</v>
      </c>
      <c r="P260" s="18" t="s">
        <v>33</v>
      </c>
      <c r="Q260" s="13" t="s">
        <v>2433</v>
      </c>
      <c r="R260" s="14"/>
      <c r="S260" s="18" t="s">
        <v>33</v>
      </c>
      <c r="T260" s="14" t="s">
        <v>2665</v>
      </c>
      <c r="U260" s="19" t="s">
        <v>33</v>
      </c>
      <c r="V260" s="13" t="s">
        <v>2699</v>
      </c>
      <c r="W260" s="18" t="s">
        <v>33</v>
      </c>
      <c r="X260" s="20" t="s">
        <v>33</v>
      </c>
      <c r="Y260" s="14" t="s">
        <v>2708</v>
      </c>
      <c r="Z260" s="14" t="s">
        <v>2709</v>
      </c>
      <c r="AA260" s="19" t="s">
        <v>33</v>
      </c>
      <c r="AB260" s="14" t="s">
        <v>2719</v>
      </c>
      <c r="AC260" s="14" t="s">
        <v>2792</v>
      </c>
      <c r="AD260" s="16" t="s">
        <v>33</v>
      </c>
      <c r="AE260" s="14" t="s">
        <v>2774</v>
      </c>
      <c r="AF260" s="14" t="s">
        <v>2729</v>
      </c>
      <c r="AG260" s="16" t="s">
        <v>33</v>
      </c>
      <c r="AH260" s="17" t="s">
        <v>2907</v>
      </c>
      <c r="AI260" s="20" t="s">
        <v>33</v>
      </c>
      <c r="AJ260" s="16" t="s">
        <v>33</v>
      </c>
      <c r="AK260" s="14" t="s">
        <v>1813</v>
      </c>
      <c r="AL260" s="14" t="s">
        <v>1814</v>
      </c>
      <c r="AM260" s="38" t="s">
        <v>33</v>
      </c>
      <c r="AN260" s="39" t="s">
        <v>33</v>
      </c>
    </row>
    <row r="261" spans="1:40" x14ac:dyDescent="0.45">
      <c r="A261" s="31">
        <v>26.887769444444444</v>
      </c>
      <c r="B261" s="32">
        <v>-82.023344444444447</v>
      </c>
      <c r="C261" s="13" t="s">
        <v>55</v>
      </c>
      <c r="D261" s="13" t="s">
        <v>47</v>
      </c>
      <c r="E261" s="14" t="s">
        <v>56</v>
      </c>
      <c r="F261" s="13" t="s">
        <v>33</v>
      </c>
      <c r="G261" s="14" t="s">
        <v>33</v>
      </c>
      <c r="H261" s="15"/>
      <c r="I261" s="51"/>
      <c r="J261" s="54"/>
      <c r="K261" s="15"/>
      <c r="L261" s="16"/>
      <c r="M261" s="19">
        <v>0</v>
      </c>
      <c r="N261" s="17" t="s">
        <v>47</v>
      </c>
      <c r="O261" s="17" t="s">
        <v>2104</v>
      </c>
      <c r="P261" s="18" t="s">
        <v>33</v>
      </c>
      <c r="Q261" s="13" t="s">
        <v>2277</v>
      </c>
      <c r="R261" s="14" t="s">
        <v>2542</v>
      </c>
      <c r="S261" s="18" t="s">
        <v>33</v>
      </c>
      <c r="T261" s="14" t="s">
        <v>2665</v>
      </c>
      <c r="U261" s="19" t="s">
        <v>33</v>
      </c>
      <c r="V261" s="13" t="s">
        <v>2666</v>
      </c>
      <c r="W261" s="18" t="s">
        <v>33</v>
      </c>
      <c r="X261" s="20" t="s">
        <v>33</v>
      </c>
      <c r="Y261" s="14" t="s">
        <v>2708</v>
      </c>
      <c r="Z261" s="14" t="s">
        <v>2713</v>
      </c>
      <c r="AA261" s="19" t="s">
        <v>33</v>
      </c>
      <c r="AB261" s="14" t="s">
        <v>2719</v>
      </c>
      <c r="AC261" s="14" t="s">
        <v>2765</v>
      </c>
      <c r="AD261" s="16" t="s">
        <v>33</v>
      </c>
      <c r="AE261" s="14" t="s">
        <v>2808</v>
      </c>
      <c r="AF261" s="14" t="s">
        <v>2729</v>
      </c>
      <c r="AG261" s="16" t="s">
        <v>33</v>
      </c>
      <c r="AH261" s="17" t="s">
        <v>2830</v>
      </c>
      <c r="AI261" s="20" t="s">
        <v>33</v>
      </c>
      <c r="AJ261" s="16" t="s">
        <v>33</v>
      </c>
      <c r="AK261" s="14" t="s">
        <v>1256</v>
      </c>
      <c r="AL261" s="14" t="s">
        <v>1257</v>
      </c>
      <c r="AM261" s="38" t="s">
        <v>33</v>
      </c>
      <c r="AN261" s="39" t="s">
        <v>33</v>
      </c>
    </row>
    <row r="262" spans="1:40" x14ac:dyDescent="0.45">
      <c r="A262" s="31">
        <v>27.284305555555559</v>
      </c>
      <c r="B262" s="32">
        <v>-82.521611111111113</v>
      </c>
      <c r="C262" s="13" t="s">
        <v>1187</v>
      </c>
      <c r="D262" s="13" t="s">
        <v>1188</v>
      </c>
      <c r="E262" s="14" t="s">
        <v>1189</v>
      </c>
      <c r="F262" s="13" t="s">
        <v>33</v>
      </c>
      <c r="G262" s="14" t="s">
        <v>33</v>
      </c>
      <c r="H262" s="15"/>
      <c r="I262" s="51"/>
      <c r="J262" s="54"/>
      <c r="K262" s="15"/>
      <c r="L262" s="16">
        <v>170072</v>
      </c>
      <c r="M262" s="19">
        <v>0</v>
      </c>
      <c r="N262" s="17" t="s">
        <v>1188</v>
      </c>
      <c r="O262" s="17" t="s">
        <v>1188</v>
      </c>
      <c r="P262" s="18" t="s">
        <v>3396</v>
      </c>
      <c r="Q262" s="13" t="s">
        <v>2494</v>
      </c>
      <c r="R262" s="14" t="s">
        <v>2536</v>
      </c>
      <c r="S262" s="18" t="s">
        <v>3384</v>
      </c>
      <c r="T262" s="14" t="s">
        <v>2665</v>
      </c>
      <c r="U262" s="19" t="s">
        <v>2945</v>
      </c>
      <c r="V262" s="13" t="s">
        <v>2704</v>
      </c>
      <c r="W262" s="18" t="s">
        <v>2961</v>
      </c>
      <c r="X262" s="20" t="s">
        <v>3707</v>
      </c>
      <c r="Y262" s="14" t="s">
        <v>2708</v>
      </c>
      <c r="Z262" s="14" t="s">
        <v>2709</v>
      </c>
      <c r="AA262" s="19" t="s">
        <v>2934</v>
      </c>
      <c r="AB262" s="14" t="s">
        <v>2719</v>
      </c>
      <c r="AC262" s="14" t="s">
        <v>2757</v>
      </c>
      <c r="AD262" s="16">
        <v>0</v>
      </c>
      <c r="AE262" s="14" t="s">
        <v>2767</v>
      </c>
      <c r="AF262" s="14" t="s">
        <v>2729</v>
      </c>
      <c r="AG262" s="16">
        <v>0</v>
      </c>
      <c r="AH262" s="17" t="s">
        <v>2829</v>
      </c>
      <c r="AI262" s="20" t="s">
        <v>2940</v>
      </c>
      <c r="AJ262" s="16">
        <v>1976</v>
      </c>
      <c r="AK262" s="14" t="s">
        <v>2055</v>
      </c>
      <c r="AL262" s="14" t="s">
        <v>2056</v>
      </c>
      <c r="AM262" s="38">
        <v>27.284320000000001</v>
      </c>
      <c r="AN262" s="39">
        <v>-82.521600000000007</v>
      </c>
    </row>
    <row r="263" spans="1:40" x14ac:dyDescent="0.45">
      <c r="A263" s="31">
        <v>28.533680555555556</v>
      </c>
      <c r="B263" s="32">
        <v>-82.628019444444433</v>
      </c>
      <c r="C263" s="13" t="s">
        <v>356</v>
      </c>
      <c r="D263" s="13" t="s">
        <v>357</v>
      </c>
      <c r="E263" s="14" t="s">
        <v>358</v>
      </c>
      <c r="F263" s="13" t="s">
        <v>33</v>
      </c>
      <c r="G263" s="14" t="s">
        <v>33</v>
      </c>
      <c r="H263" s="15"/>
      <c r="I263" s="51"/>
      <c r="J263" s="54"/>
      <c r="K263" s="15"/>
      <c r="L263" s="16"/>
      <c r="M263" s="19">
        <v>0</v>
      </c>
      <c r="N263" s="17" t="s">
        <v>357</v>
      </c>
      <c r="O263" s="17" t="s">
        <v>357</v>
      </c>
      <c r="P263" s="18" t="s">
        <v>33</v>
      </c>
      <c r="Q263" s="13" t="s">
        <v>2345</v>
      </c>
      <c r="R263" s="14" t="s">
        <v>2523</v>
      </c>
      <c r="S263" s="18" t="s">
        <v>33</v>
      </c>
      <c r="T263" s="14" t="s">
        <v>2665</v>
      </c>
      <c r="U263" s="19" t="s">
        <v>33</v>
      </c>
      <c r="V263" s="13" t="s">
        <v>2681</v>
      </c>
      <c r="W263" s="18" t="s">
        <v>33</v>
      </c>
      <c r="X263" s="20" t="s">
        <v>33</v>
      </c>
      <c r="Y263" s="14" t="s">
        <v>2708</v>
      </c>
      <c r="Z263" s="14" t="s">
        <v>2709</v>
      </c>
      <c r="AA263" s="19" t="s">
        <v>33</v>
      </c>
      <c r="AB263" s="14" t="s">
        <v>2719</v>
      </c>
      <c r="AC263" s="14" t="s">
        <v>2769</v>
      </c>
      <c r="AD263" s="16" t="s">
        <v>33</v>
      </c>
      <c r="AE263" s="14" t="s">
        <v>2814</v>
      </c>
      <c r="AF263" s="14" t="s">
        <v>2729</v>
      </c>
      <c r="AG263" s="16" t="s">
        <v>33</v>
      </c>
      <c r="AH263" s="17" t="s">
        <v>2867</v>
      </c>
      <c r="AI263" s="20" t="s">
        <v>33</v>
      </c>
      <c r="AJ263" s="16" t="s">
        <v>33</v>
      </c>
      <c r="AK263" s="14" t="s">
        <v>1449</v>
      </c>
      <c r="AL263" s="14" t="s">
        <v>1450</v>
      </c>
      <c r="AM263" s="38" t="s">
        <v>33</v>
      </c>
      <c r="AN263" s="39" t="s">
        <v>33</v>
      </c>
    </row>
    <row r="264" spans="1:40" x14ac:dyDescent="0.45">
      <c r="A264" s="31">
        <v>27.118602777777777</v>
      </c>
      <c r="B264" s="32">
        <v>-82.451238888888895</v>
      </c>
      <c r="C264" s="13" t="s">
        <v>1207</v>
      </c>
      <c r="D264" s="13" t="s">
        <v>1097</v>
      </c>
      <c r="E264" s="14" t="s">
        <v>1208</v>
      </c>
      <c r="F264" s="13" t="s">
        <v>33</v>
      </c>
      <c r="G264" s="14" t="s">
        <v>33</v>
      </c>
      <c r="H264" s="15"/>
      <c r="I264" s="51"/>
      <c r="J264" s="54"/>
      <c r="K264" s="15"/>
      <c r="L264" s="16">
        <v>170171</v>
      </c>
      <c r="M264" s="19">
        <v>0</v>
      </c>
      <c r="N264" s="17" t="s">
        <v>1097</v>
      </c>
      <c r="O264" s="17" t="s">
        <v>1097</v>
      </c>
      <c r="P264" s="18" t="s">
        <v>3050</v>
      </c>
      <c r="Q264" s="13" t="s">
        <v>2500</v>
      </c>
      <c r="R264" s="14" t="s">
        <v>2513</v>
      </c>
      <c r="S264" s="18" t="s">
        <v>3409</v>
      </c>
      <c r="T264" s="14" t="s">
        <v>2665</v>
      </c>
      <c r="U264" s="19" t="s">
        <v>2945</v>
      </c>
      <c r="V264" s="13" t="s">
        <v>2704</v>
      </c>
      <c r="W264" s="18" t="s">
        <v>2961</v>
      </c>
      <c r="X264" s="20" t="s">
        <v>3724</v>
      </c>
      <c r="Y264" s="14" t="s">
        <v>2708</v>
      </c>
      <c r="Z264" s="14" t="s">
        <v>2709</v>
      </c>
      <c r="AA264" s="19" t="s">
        <v>2934</v>
      </c>
      <c r="AB264" s="14" t="s">
        <v>2719</v>
      </c>
      <c r="AC264" s="14" t="s">
        <v>2757</v>
      </c>
      <c r="AD264" s="16">
        <v>0</v>
      </c>
      <c r="AE264" s="14" t="s">
        <v>2792</v>
      </c>
      <c r="AF264" s="14" t="s">
        <v>2729</v>
      </c>
      <c r="AG264" s="16">
        <v>0</v>
      </c>
      <c r="AH264" s="17" t="s">
        <v>2829</v>
      </c>
      <c r="AI264" s="20" t="s">
        <v>2939</v>
      </c>
      <c r="AJ264" s="16">
        <v>2008</v>
      </c>
      <c r="AK264" s="14" t="s">
        <v>2071</v>
      </c>
      <c r="AL264" s="14" t="s">
        <v>2072</v>
      </c>
      <c r="AM264" s="38">
        <v>27.118539999999999</v>
      </c>
      <c r="AN264" s="39">
        <v>-82.451250000000002</v>
      </c>
    </row>
    <row r="265" spans="1:40" x14ac:dyDescent="0.45">
      <c r="A265" s="31">
        <v>27.045186111111114</v>
      </c>
      <c r="B265" s="32">
        <v>-82.241894444444441</v>
      </c>
      <c r="C265" s="13" t="s">
        <v>1096</v>
      </c>
      <c r="D265" s="13" t="s">
        <v>1097</v>
      </c>
      <c r="E265" s="14" t="s">
        <v>1098</v>
      </c>
      <c r="F265" s="13" t="s">
        <v>33</v>
      </c>
      <c r="G265" s="14" t="s">
        <v>31</v>
      </c>
      <c r="H265" s="15"/>
      <c r="I265" s="51"/>
      <c r="J265" s="54"/>
      <c r="K265" s="15"/>
      <c r="L265" s="16">
        <v>170074</v>
      </c>
      <c r="M265" s="19">
        <v>0</v>
      </c>
      <c r="N265" s="17" t="s">
        <v>1097</v>
      </c>
      <c r="O265" s="17" t="s">
        <v>1097</v>
      </c>
      <c r="P265" s="18" t="s">
        <v>2976</v>
      </c>
      <c r="Q265" s="13" t="s">
        <v>2477</v>
      </c>
      <c r="R265" s="14" t="s">
        <v>2514</v>
      </c>
      <c r="S265" s="18" t="s">
        <v>3263</v>
      </c>
      <c r="T265" s="14" t="s">
        <v>2665</v>
      </c>
      <c r="U265" s="19" t="s">
        <v>2945</v>
      </c>
      <c r="V265" s="13" t="s">
        <v>2704</v>
      </c>
      <c r="W265" s="18" t="s">
        <v>2961</v>
      </c>
      <c r="X265" s="20" t="s">
        <v>3708</v>
      </c>
      <c r="Y265" s="14" t="s">
        <v>2708</v>
      </c>
      <c r="Z265" s="14" t="s">
        <v>2709</v>
      </c>
      <c r="AA265" s="19" t="s">
        <v>2709</v>
      </c>
      <c r="AB265" s="14" t="s">
        <v>2719</v>
      </c>
      <c r="AC265" s="14" t="s">
        <v>2728</v>
      </c>
      <c r="AD265" s="16">
        <v>0</v>
      </c>
      <c r="AE265" s="14" t="s">
        <v>2808</v>
      </c>
      <c r="AF265" s="14" t="s">
        <v>2729</v>
      </c>
      <c r="AG265" s="16">
        <v>0</v>
      </c>
      <c r="AH265" s="17" t="s">
        <v>2829</v>
      </c>
      <c r="AI265" s="20" t="s">
        <v>2939</v>
      </c>
      <c r="AJ265" s="16">
        <v>1975</v>
      </c>
      <c r="AK265" s="14" t="s">
        <v>1985</v>
      </c>
      <c r="AL265" s="14" t="s">
        <v>1986</v>
      </c>
      <c r="AM265" s="38">
        <v>27.04515</v>
      </c>
      <c r="AN265" s="39">
        <v>-82.24194</v>
      </c>
    </row>
    <row r="266" spans="1:40" x14ac:dyDescent="0.45">
      <c r="A266" s="31">
        <v>27.044997222222225</v>
      </c>
      <c r="B266" s="32">
        <v>-82.241955555555563</v>
      </c>
      <c r="C266" s="13" t="s">
        <v>1099</v>
      </c>
      <c r="D266" s="13" t="s">
        <v>1097</v>
      </c>
      <c r="E266" s="14" t="s">
        <v>1098</v>
      </c>
      <c r="F266" s="13" t="s">
        <v>33</v>
      </c>
      <c r="G266" s="14" t="s">
        <v>32</v>
      </c>
      <c r="H266" s="15"/>
      <c r="I266" s="51"/>
      <c r="J266" s="54"/>
      <c r="K266" s="15"/>
      <c r="L266" s="16">
        <v>170073</v>
      </c>
      <c r="M266" s="19">
        <v>0</v>
      </c>
      <c r="N266" s="17" t="s">
        <v>1097</v>
      </c>
      <c r="O266" s="17" t="s">
        <v>1097</v>
      </c>
      <c r="P266" s="18" t="s">
        <v>2980</v>
      </c>
      <c r="Q266" s="13" t="s">
        <v>2477</v>
      </c>
      <c r="R266" s="14" t="s">
        <v>2514</v>
      </c>
      <c r="S266" s="18" t="s">
        <v>3263</v>
      </c>
      <c r="T266" s="14" t="s">
        <v>2665</v>
      </c>
      <c r="U266" s="19" t="s">
        <v>2945</v>
      </c>
      <c r="V266" s="13" t="s">
        <v>2704</v>
      </c>
      <c r="W266" s="18" t="s">
        <v>2961</v>
      </c>
      <c r="X266" s="20" t="s">
        <v>3708</v>
      </c>
      <c r="Y266" s="14" t="s">
        <v>2708</v>
      </c>
      <c r="Z266" s="14" t="s">
        <v>2709</v>
      </c>
      <c r="AA266" s="19" t="s">
        <v>2934</v>
      </c>
      <c r="AB266" s="14" t="s">
        <v>2719</v>
      </c>
      <c r="AC266" s="14" t="s">
        <v>2728</v>
      </c>
      <c r="AD266" s="16">
        <v>0</v>
      </c>
      <c r="AE266" s="14" t="s">
        <v>2808</v>
      </c>
      <c r="AF266" s="14" t="s">
        <v>2729</v>
      </c>
      <c r="AG266" s="16">
        <v>0</v>
      </c>
      <c r="AH266" s="17" t="s">
        <v>2829</v>
      </c>
      <c r="AI266" s="20" t="s">
        <v>2939</v>
      </c>
      <c r="AJ266" s="16">
        <v>1975</v>
      </c>
      <c r="AK266" s="14" t="s">
        <v>1987</v>
      </c>
      <c r="AL266" s="14" t="s">
        <v>1988</v>
      </c>
      <c r="AM266" s="38">
        <v>27.04496</v>
      </c>
      <c r="AN266" s="39">
        <v>-82.24194</v>
      </c>
    </row>
    <row r="267" spans="1:40" x14ac:dyDescent="0.45">
      <c r="A267" s="31">
        <v>26.05041111111111</v>
      </c>
      <c r="B267" s="32">
        <v>-81.699752777777775</v>
      </c>
      <c r="C267" s="13" t="s">
        <v>289</v>
      </c>
      <c r="D267" s="13" t="s">
        <v>290</v>
      </c>
      <c r="E267" s="14" t="s">
        <v>291</v>
      </c>
      <c r="F267" s="13" t="s">
        <v>33</v>
      </c>
      <c r="G267" s="14" t="s">
        <v>31</v>
      </c>
      <c r="H267" s="15"/>
      <c r="I267" s="51"/>
      <c r="J267" s="54"/>
      <c r="K267" s="15"/>
      <c r="L267" s="16">
        <v>30288</v>
      </c>
      <c r="M267" s="19">
        <v>0</v>
      </c>
      <c r="N267" s="17" t="s">
        <v>290</v>
      </c>
      <c r="O267" s="17" t="s">
        <v>290</v>
      </c>
      <c r="P267" s="18" t="s">
        <v>3070</v>
      </c>
      <c r="Q267" s="13" t="s">
        <v>2330</v>
      </c>
      <c r="R267" s="14" t="s">
        <v>2541</v>
      </c>
      <c r="S267" s="18" t="s">
        <v>3069</v>
      </c>
      <c r="T267" s="14" t="s">
        <v>2665</v>
      </c>
      <c r="U267" s="19" t="s">
        <v>2945</v>
      </c>
      <c r="V267" s="13" t="s">
        <v>2671</v>
      </c>
      <c r="W267" s="18" t="s">
        <v>2949</v>
      </c>
      <c r="X267" s="20" t="s">
        <v>3485</v>
      </c>
      <c r="Y267" s="14" t="s">
        <v>2708</v>
      </c>
      <c r="Z267" s="14" t="s">
        <v>2709</v>
      </c>
      <c r="AA267" s="19" t="s">
        <v>2709</v>
      </c>
      <c r="AB267" s="14" t="s">
        <v>2719</v>
      </c>
      <c r="AC267" s="14" t="s">
        <v>2733</v>
      </c>
      <c r="AD267" s="16">
        <v>0</v>
      </c>
      <c r="AE267" s="14" t="s">
        <v>2758</v>
      </c>
      <c r="AF267" s="14" t="s">
        <v>2729</v>
      </c>
      <c r="AG267" s="16">
        <v>0</v>
      </c>
      <c r="AH267" s="17" t="s">
        <v>2857</v>
      </c>
      <c r="AI267" s="20" t="s">
        <v>2939</v>
      </c>
      <c r="AJ267" s="16">
        <v>1993</v>
      </c>
      <c r="AK267" s="14" t="s">
        <v>1402</v>
      </c>
      <c r="AL267" s="14" t="s">
        <v>1403</v>
      </c>
      <c r="AM267" s="38">
        <v>26.0504</v>
      </c>
      <c r="AN267" s="39">
        <v>-81.699740000000006</v>
      </c>
    </row>
    <row r="268" spans="1:40" x14ac:dyDescent="0.45">
      <c r="A268" s="31">
        <v>26.050366666666669</v>
      </c>
      <c r="B268" s="32">
        <v>-81.699977777777775</v>
      </c>
      <c r="C268" s="13" t="s">
        <v>292</v>
      </c>
      <c r="D268" s="13" t="s">
        <v>290</v>
      </c>
      <c r="E268" s="14" t="s">
        <v>291</v>
      </c>
      <c r="F268" s="13" t="s">
        <v>33</v>
      </c>
      <c r="G268" s="14" t="s">
        <v>32</v>
      </c>
      <c r="H268" s="15"/>
      <c r="I268" s="51"/>
      <c r="J268" s="54"/>
      <c r="K268" s="15"/>
      <c r="L268" s="16">
        <v>30299</v>
      </c>
      <c r="M268" s="19">
        <v>0</v>
      </c>
      <c r="N268" s="17" t="s">
        <v>290</v>
      </c>
      <c r="O268" s="17" t="s">
        <v>290</v>
      </c>
      <c r="P268" s="18" t="s">
        <v>3048</v>
      </c>
      <c r="Q268" s="13" t="s">
        <v>2330</v>
      </c>
      <c r="R268" s="14" t="s">
        <v>2541</v>
      </c>
      <c r="S268" s="18" t="s">
        <v>3072</v>
      </c>
      <c r="T268" s="14" t="s">
        <v>2665</v>
      </c>
      <c r="U268" s="19" t="s">
        <v>2945</v>
      </c>
      <c r="V268" s="13" t="s">
        <v>2671</v>
      </c>
      <c r="W268" s="18" t="s">
        <v>2949</v>
      </c>
      <c r="X268" s="20" t="s">
        <v>3487</v>
      </c>
      <c r="Y268" s="14" t="s">
        <v>2708</v>
      </c>
      <c r="Z268" s="14" t="s">
        <v>2709</v>
      </c>
      <c r="AA268" s="19" t="s">
        <v>2709</v>
      </c>
      <c r="AB268" s="14" t="s">
        <v>2719</v>
      </c>
      <c r="AC268" s="14" t="s">
        <v>2733</v>
      </c>
      <c r="AD268" s="16">
        <v>0</v>
      </c>
      <c r="AE268" s="14" t="s">
        <v>2758</v>
      </c>
      <c r="AF268" s="14" t="s">
        <v>2729</v>
      </c>
      <c r="AG268" s="16">
        <v>0</v>
      </c>
      <c r="AH268" s="17" t="s">
        <v>2857</v>
      </c>
      <c r="AI268" s="20" t="s">
        <v>2939</v>
      </c>
      <c r="AJ268" s="16">
        <v>1997</v>
      </c>
      <c r="AK268" s="14" t="s">
        <v>1404</v>
      </c>
      <c r="AL268" s="14" t="s">
        <v>1405</v>
      </c>
      <c r="AM268" s="38">
        <v>26.04532</v>
      </c>
      <c r="AN268" s="39">
        <v>-81.34496</v>
      </c>
    </row>
    <row r="269" spans="1:40" x14ac:dyDescent="0.45">
      <c r="A269" s="31">
        <v>25.987591666666667</v>
      </c>
      <c r="B269" s="32">
        <v>-81.702491666666674</v>
      </c>
      <c r="C269" s="13" t="s">
        <v>293</v>
      </c>
      <c r="D269" s="13" t="s">
        <v>239</v>
      </c>
      <c r="E269" s="14" t="s">
        <v>294</v>
      </c>
      <c r="F269" s="13" t="s">
        <v>33</v>
      </c>
      <c r="G269" s="14" t="s">
        <v>33</v>
      </c>
      <c r="H269" s="15"/>
      <c r="I269" s="51"/>
      <c r="J269" s="54"/>
      <c r="K269" s="15"/>
      <c r="L269" s="16"/>
      <c r="M269" s="19">
        <v>0</v>
      </c>
      <c r="N269" s="17" t="s">
        <v>239</v>
      </c>
      <c r="O269" s="17" t="s">
        <v>2130</v>
      </c>
      <c r="P269" s="18" t="s">
        <v>33</v>
      </c>
      <c r="Q269" s="13" t="s">
        <v>2331</v>
      </c>
      <c r="R269" s="14" t="s">
        <v>2513</v>
      </c>
      <c r="S269" s="18" t="s">
        <v>33</v>
      </c>
      <c r="T269" s="14" t="s">
        <v>2665</v>
      </c>
      <c r="U269" s="19" t="s">
        <v>33</v>
      </c>
      <c r="V269" s="13" t="s">
        <v>2671</v>
      </c>
      <c r="W269" s="18" t="s">
        <v>33</v>
      </c>
      <c r="X269" s="20" t="s">
        <v>33</v>
      </c>
      <c r="Y269" s="14" t="s">
        <v>2708</v>
      </c>
      <c r="Z269" s="14" t="s">
        <v>2713</v>
      </c>
      <c r="AA269" s="19" t="s">
        <v>33</v>
      </c>
      <c r="AB269" s="14" t="s">
        <v>2719</v>
      </c>
      <c r="AC269" s="14" t="s">
        <v>2728</v>
      </c>
      <c r="AD269" s="16" t="s">
        <v>33</v>
      </c>
      <c r="AE269" s="14" t="s">
        <v>2734</v>
      </c>
      <c r="AF269" s="14" t="s">
        <v>2729</v>
      </c>
      <c r="AG269" s="16" t="s">
        <v>33</v>
      </c>
      <c r="AH269" s="17" t="s">
        <v>2857</v>
      </c>
      <c r="AI269" s="20" t="s">
        <v>33</v>
      </c>
      <c r="AJ269" s="16" t="s">
        <v>33</v>
      </c>
      <c r="AK269" s="14" t="s">
        <v>1406</v>
      </c>
      <c r="AL269" s="14" t="s">
        <v>1407</v>
      </c>
      <c r="AM269" s="38" t="s">
        <v>33</v>
      </c>
      <c r="AN269" s="39" t="s">
        <v>33</v>
      </c>
    </row>
    <row r="270" spans="1:40" x14ac:dyDescent="0.45">
      <c r="A270" s="31"/>
      <c r="B270" s="32"/>
      <c r="C270" s="13" t="s">
        <v>284</v>
      </c>
      <c r="D270" s="13" t="s">
        <v>47</v>
      </c>
      <c r="E270" s="14" t="s">
        <v>285</v>
      </c>
      <c r="F270" s="13" t="s">
        <v>33</v>
      </c>
      <c r="G270" s="14" t="s">
        <v>33</v>
      </c>
      <c r="H270" s="15" t="s">
        <v>40</v>
      </c>
      <c r="I270" s="51"/>
      <c r="J270" s="54"/>
      <c r="K270" s="15"/>
      <c r="L270" s="16"/>
      <c r="M270" s="19" t="s">
        <v>1250</v>
      </c>
      <c r="N270" s="17" t="s">
        <v>47</v>
      </c>
      <c r="O270" s="17" t="s">
        <v>2129</v>
      </c>
      <c r="P270" s="18" t="s">
        <v>33</v>
      </c>
      <c r="Q270" s="13" t="s">
        <v>2329</v>
      </c>
      <c r="R270" s="14" t="s">
        <v>2525</v>
      </c>
      <c r="S270" s="18" t="s">
        <v>33</v>
      </c>
      <c r="T270" s="14" t="s">
        <v>2665</v>
      </c>
      <c r="U270" s="19" t="s">
        <v>33</v>
      </c>
      <c r="V270" s="13" t="s">
        <v>2671</v>
      </c>
      <c r="W270" s="18" t="s">
        <v>33</v>
      </c>
      <c r="X270" s="20" t="s">
        <v>33</v>
      </c>
      <c r="Y270" s="14" t="s">
        <v>2708</v>
      </c>
      <c r="Z270" s="14" t="s">
        <v>2713</v>
      </c>
      <c r="AA270" s="19" t="s">
        <v>33</v>
      </c>
      <c r="AB270" s="14" t="s">
        <v>2719</v>
      </c>
      <c r="AC270" s="14" t="s">
        <v>2745</v>
      </c>
      <c r="AD270" s="16" t="s">
        <v>33</v>
      </c>
      <c r="AE270" s="14" t="s">
        <v>2767</v>
      </c>
      <c r="AF270" s="14" t="s">
        <v>2729</v>
      </c>
      <c r="AG270" s="16" t="s">
        <v>33</v>
      </c>
      <c r="AH270" s="17" t="s">
        <v>2860</v>
      </c>
      <c r="AI270" s="20" t="s">
        <v>33</v>
      </c>
      <c r="AJ270" s="16" t="s">
        <v>33</v>
      </c>
      <c r="AK270" s="14"/>
      <c r="AL270" s="14"/>
      <c r="AM270" s="38" t="s">
        <v>33</v>
      </c>
      <c r="AN270" s="39" t="s">
        <v>33</v>
      </c>
    </row>
    <row r="271" spans="1:40" x14ac:dyDescent="0.45">
      <c r="A271" s="31">
        <v>26.697369444444444</v>
      </c>
      <c r="B271" s="32">
        <v>-81.799163888888884</v>
      </c>
      <c r="C271" s="13" t="s">
        <v>685</v>
      </c>
      <c r="D271" s="13" t="s">
        <v>598</v>
      </c>
      <c r="E271" s="14" t="s">
        <v>686</v>
      </c>
      <c r="F271" s="13" t="s">
        <v>33</v>
      </c>
      <c r="G271" s="14" t="s">
        <v>31</v>
      </c>
      <c r="H271" s="15"/>
      <c r="I271" s="51"/>
      <c r="J271" s="54"/>
      <c r="K271" s="15"/>
      <c r="L271" s="16">
        <v>120084</v>
      </c>
      <c r="M271" s="19">
        <v>1</v>
      </c>
      <c r="N271" s="17" t="s">
        <v>598</v>
      </c>
      <c r="O271" s="17" t="s">
        <v>598</v>
      </c>
      <c r="P271" s="18" t="s">
        <v>2991</v>
      </c>
      <c r="Q271" s="13" t="s">
        <v>2343</v>
      </c>
      <c r="R271" s="14" t="s">
        <v>2615</v>
      </c>
      <c r="S271" s="18" t="s">
        <v>3092</v>
      </c>
      <c r="T271" s="14" t="s">
        <v>2665</v>
      </c>
      <c r="U271" s="19" t="s">
        <v>2945</v>
      </c>
      <c r="V271" s="13" t="s">
        <v>2691</v>
      </c>
      <c r="W271" s="18" t="s">
        <v>2956</v>
      </c>
      <c r="X271" s="20" t="s">
        <v>3571</v>
      </c>
      <c r="Y271" s="14" t="s">
        <v>2708</v>
      </c>
      <c r="Z271" s="14" t="s">
        <v>2709</v>
      </c>
      <c r="AA271" s="19" t="s">
        <v>2709</v>
      </c>
      <c r="AB271" s="14" t="s">
        <v>2719</v>
      </c>
      <c r="AC271" s="14" t="s">
        <v>2799</v>
      </c>
      <c r="AD271" s="16">
        <v>104.3</v>
      </c>
      <c r="AE271" s="14" t="s">
        <v>2791</v>
      </c>
      <c r="AF271" s="14" t="s">
        <v>2729</v>
      </c>
      <c r="AG271" s="16">
        <v>54.4</v>
      </c>
      <c r="AH271" s="17" t="s">
        <v>2829</v>
      </c>
      <c r="AI271" s="20" t="s">
        <v>2939</v>
      </c>
      <c r="AJ271" s="16">
        <v>1976</v>
      </c>
      <c r="AK271" s="14" t="s">
        <v>1692</v>
      </c>
      <c r="AL271" s="14" t="s">
        <v>1693</v>
      </c>
      <c r="AM271" s="38">
        <v>26.697369999999999</v>
      </c>
      <c r="AN271" s="39">
        <v>-81.799120000000002</v>
      </c>
    </row>
    <row r="272" spans="1:40" x14ac:dyDescent="0.45">
      <c r="A272" s="31">
        <v>26.697358333333334</v>
      </c>
      <c r="B272" s="32">
        <v>-81.799441666666667</v>
      </c>
      <c r="C272" s="13" t="s">
        <v>687</v>
      </c>
      <c r="D272" s="13" t="s">
        <v>598</v>
      </c>
      <c r="E272" s="14" t="s">
        <v>686</v>
      </c>
      <c r="F272" s="13" t="s">
        <v>33</v>
      </c>
      <c r="G272" s="14" t="s">
        <v>32</v>
      </c>
      <c r="H272" s="15"/>
      <c r="I272" s="51"/>
      <c r="J272" s="54"/>
      <c r="K272" s="15"/>
      <c r="L272" s="16">
        <v>120083</v>
      </c>
      <c r="M272" s="19">
        <v>1</v>
      </c>
      <c r="N272" s="17" t="s">
        <v>598</v>
      </c>
      <c r="O272" s="17" t="s">
        <v>598</v>
      </c>
      <c r="P272" s="18" t="s">
        <v>2990</v>
      </c>
      <c r="Q272" s="13" t="s">
        <v>2343</v>
      </c>
      <c r="R272" s="14" t="s">
        <v>2615</v>
      </c>
      <c r="S272" s="18" t="s">
        <v>3092</v>
      </c>
      <c r="T272" s="14" t="s">
        <v>2665</v>
      </c>
      <c r="U272" s="19" t="s">
        <v>2945</v>
      </c>
      <c r="V272" s="13" t="s">
        <v>2691</v>
      </c>
      <c r="W272" s="18" t="s">
        <v>2956</v>
      </c>
      <c r="X272" s="20" t="s">
        <v>3571</v>
      </c>
      <c r="Y272" s="14" t="s">
        <v>2708</v>
      </c>
      <c r="Z272" s="14" t="s">
        <v>2709</v>
      </c>
      <c r="AA272" s="19" t="s">
        <v>2709</v>
      </c>
      <c r="AB272" s="14" t="s">
        <v>2719</v>
      </c>
      <c r="AC272" s="14" t="s">
        <v>2799</v>
      </c>
      <c r="AD272" s="16">
        <v>104.3</v>
      </c>
      <c r="AE272" s="14" t="s">
        <v>2791</v>
      </c>
      <c r="AF272" s="14" t="s">
        <v>2729</v>
      </c>
      <c r="AG272" s="16">
        <v>54.4</v>
      </c>
      <c r="AH272" s="17" t="s">
        <v>2829</v>
      </c>
      <c r="AI272" s="20" t="s">
        <v>2939</v>
      </c>
      <c r="AJ272" s="16">
        <v>1976</v>
      </c>
      <c r="AK272" s="14" t="s">
        <v>1694</v>
      </c>
      <c r="AL272" s="14" t="s">
        <v>1695</v>
      </c>
      <c r="AM272" s="38">
        <v>26.697340000000001</v>
      </c>
      <c r="AN272" s="39">
        <v>-81.799480000000003</v>
      </c>
    </row>
    <row r="273" spans="1:40" x14ac:dyDescent="0.45">
      <c r="A273" s="31">
        <v>27.981752777777775</v>
      </c>
      <c r="B273" s="32">
        <v>-82.562569444444435</v>
      </c>
      <c r="C273" s="13" t="s">
        <v>554</v>
      </c>
      <c r="D273" s="13" t="s">
        <v>555</v>
      </c>
      <c r="E273" s="14" t="s">
        <v>556</v>
      </c>
      <c r="F273" s="13" t="s">
        <v>33</v>
      </c>
      <c r="G273" s="14" t="s">
        <v>33</v>
      </c>
      <c r="H273" s="15"/>
      <c r="I273" s="51"/>
      <c r="J273" s="54"/>
      <c r="K273" s="15"/>
      <c r="L273" s="16">
        <v>100248</v>
      </c>
      <c r="M273" s="19">
        <v>0</v>
      </c>
      <c r="N273" s="17" t="s">
        <v>555</v>
      </c>
      <c r="O273" s="17" t="s">
        <v>555</v>
      </c>
      <c r="P273" s="18" t="s">
        <v>3132</v>
      </c>
      <c r="Q273" s="13" t="s">
        <v>2371</v>
      </c>
      <c r="R273" s="14" t="s">
        <v>2547</v>
      </c>
      <c r="S273" s="18" t="s">
        <v>3131</v>
      </c>
      <c r="T273" s="14" t="s">
        <v>2665</v>
      </c>
      <c r="U273" s="19" t="s">
        <v>2945</v>
      </c>
      <c r="V273" s="13" t="s">
        <v>2685</v>
      </c>
      <c r="W273" s="18" t="s">
        <v>2955</v>
      </c>
      <c r="X273" s="20" t="s">
        <v>3528</v>
      </c>
      <c r="Y273" s="14" t="s">
        <v>2708</v>
      </c>
      <c r="Z273" s="14" t="s">
        <v>2709</v>
      </c>
      <c r="AA273" s="19" t="s">
        <v>2934</v>
      </c>
      <c r="AB273" s="14" t="s">
        <v>2719</v>
      </c>
      <c r="AC273" s="14" t="s">
        <v>2746</v>
      </c>
      <c r="AD273" s="16">
        <v>0</v>
      </c>
      <c r="AE273" s="14" t="s">
        <v>1248</v>
      </c>
      <c r="AF273" s="14"/>
      <c r="AG273" s="16">
        <v>0</v>
      </c>
      <c r="AH273" s="17" t="s">
        <v>2841</v>
      </c>
      <c r="AI273" s="20" t="s">
        <v>2940</v>
      </c>
      <c r="AJ273" s="16">
        <v>1973</v>
      </c>
      <c r="AK273" s="14" t="s">
        <v>1605</v>
      </c>
      <c r="AL273" s="14" t="s">
        <v>1606</v>
      </c>
      <c r="AM273" s="38">
        <v>27.98171</v>
      </c>
      <c r="AN273" s="39">
        <v>-82.562579999999997</v>
      </c>
    </row>
    <row r="274" spans="1:40" x14ac:dyDescent="0.45">
      <c r="A274" s="31">
        <v>26.17262777777778</v>
      </c>
      <c r="B274" s="32">
        <v>-81.810763888888886</v>
      </c>
      <c r="C274" s="13" t="s">
        <v>256</v>
      </c>
      <c r="D274" s="13" t="s">
        <v>257</v>
      </c>
      <c r="E274" s="14" t="s">
        <v>258</v>
      </c>
      <c r="F274" s="13" t="s">
        <v>33</v>
      </c>
      <c r="G274" s="14" t="s">
        <v>33</v>
      </c>
      <c r="H274" s="15"/>
      <c r="I274" s="51"/>
      <c r="J274" s="54"/>
      <c r="K274" s="15"/>
      <c r="L274" s="16">
        <v>30125</v>
      </c>
      <c r="M274" s="19">
        <v>0</v>
      </c>
      <c r="N274" s="17" t="s">
        <v>257</v>
      </c>
      <c r="O274" s="17" t="s">
        <v>257</v>
      </c>
      <c r="P274" s="18" t="s">
        <v>3055</v>
      </c>
      <c r="Q274" s="13" t="s">
        <v>2324</v>
      </c>
      <c r="R274" s="14" t="s">
        <v>2516</v>
      </c>
      <c r="S274" s="18" t="s">
        <v>3054</v>
      </c>
      <c r="T274" s="14" t="s">
        <v>2665</v>
      </c>
      <c r="U274" s="19" t="s">
        <v>2945</v>
      </c>
      <c r="V274" s="13" t="s">
        <v>2671</v>
      </c>
      <c r="W274" s="18" t="s">
        <v>2949</v>
      </c>
      <c r="X274" s="20" t="s">
        <v>3477</v>
      </c>
      <c r="Y274" s="14" t="s">
        <v>2708</v>
      </c>
      <c r="Z274" s="14" t="s">
        <v>2709</v>
      </c>
      <c r="AA274" s="19" t="s">
        <v>2934</v>
      </c>
      <c r="AB274" s="14" t="s">
        <v>2719</v>
      </c>
      <c r="AC274" s="14" t="s">
        <v>2730</v>
      </c>
      <c r="AD274" s="16">
        <v>0</v>
      </c>
      <c r="AE274" s="14" t="s">
        <v>2779</v>
      </c>
      <c r="AF274" s="14" t="s">
        <v>2729</v>
      </c>
      <c r="AG274" s="16">
        <v>0</v>
      </c>
      <c r="AH274" s="17" t="s">
        <v>2829</v>
      </c>
      <c r="AI274" s="20" t="s">
        <v>2941</v>
      </c>
      <c r="AJ274" s="16">
        <v>1975</v>
      </c>
      <c r="AK274" s="14" t="s">
        <v>1384</v>
      </c>
      <c r="AL274" s="14" t="s">
        <v>1385</v>
      </c>
      <c r="AM274" s="38">
        <v>26.172640000000001</v>
      </c>
      <c r="AN274" s="39">
        <v>-81.8108</v>
      </c>
    </row>
    <row r="275" spans="1:40" x14ac:dyDescent="0.45">
      <c r="A275" s="31">
        <v>26.909861111111109</v>
      </c>
      <c r="B275" s="32">
        <v>-82.049972222222223</v>
      </c>
      <c r="C275" s="13" t="s">
        <v>144</v>
      </c>
      <c r="D275" s="13" t="s">
        <v>145</v>
      </c>
      <c r="E275" s="14" t="s">
        <v>146</v>
      </c>
      <c r="F275" s="13" t="s">
        <v>33</v>
      </c>
      <c r="G275" s="14" t="s">
        <v>33</v>
      </c>
      <c r="H275" s="15"/>
      <c r="I275" s="51"/>
      <c r="J275" s="54"/>
      <c r="K275" s="15"/>
      <c r="L275" s="16">
        <v>14133</v>
      </c>
      <c r="M275" s="19">
        <v>0</v>
      </c>
      <c r="N275" s="17" t="s">
        <v>145</v>
      </c>
      <c r="O275" s="17" t="s">
        <v>145</v>
      </c>
      <c r="P275" s="18" t="s">
        <v>3012</v>
      </c>
      <c r="Q275" s="13" t="s">
        <v>2299</v>
      </c>
      <c r="R275" s="14" t="s">
        <v>2526</v>
      </c>
      <c r="S275" s="18" t="s">
        <v>2981</v>
      </c>
      <c r="T275" s="14" t="s">
        <v>2665</v>
      </c>
      <c r="U275" s="19" t="s">
        <v>2945</v>
      </c>
      <c r="V275" s="13" t="s">
        <v>2666</v>
      </c>
      <c r="W275" s="18" t="s">
        <v>2946</v>
      </c>
      <c r="X275" s="20" t="s">
        <v>3454</v>
      </c>
      <c r="Y275" s="14" t="s">
        <v>2708</v>
      </c>
      <c r="Z275" s="14" t="s">
        <v>2709</v>
      </c>
      <c r="AA275" s="19" t="s">
        <v>2934</v>
      </c>
      <c r="AB275" s="14" t="s">
        <v>2719</v>
      </c>
      <c r="AC275" s="14" t="s">
        <v>2766</v>
      </c>
      <c r="AD275" s="16">
        <v>0</v>
      </c>
      <c r="AE275" s="14" t="s">
        <v>2734</v>
      </c>
      <c r="AF275" s="14" t="s">
        <v>2729</v>
      </c>
      <c r="AG275" s="16">
        <v>0</v>
      </c>
      <c r="AH275" s="17" t="s">
        <v>2829</v>
      </c>
      <c r="AI275" s="20" t="s">
        <v>2941</v>
      </c>
      <c r="AJ275" s="16">
        <v>2010</v>
      </c>
      <c r="AK275" s="14" t="s">
        <v>1317</v>
      </c>
      <c r="AL275" s="14" t="s">
        <v>1318</v>
      </c>
      <c r="AM275" s="38">
        <v>26.909859999999998</v>
      </c>
      <c r="AN275" s="39">
        <v>-82.049959999999999</v>
      </c>
    </row>
    <row r="276" spans="1:40" x14ac:dyDescent="0.45">
      <c r="A276" s="31">
        <v>26.902524999999997</v>
      </c>
      <c r="B276" s="32">
        <v>-82.050041666666672</v>
      </c>
      <c r="C276" s="13" t="s">
        <v>149</v>
      </c>
      <c r="D276" s="13" t="s">
        <v>150</v>
      </c>
      <c r="E276" s="14" t="s">
        <v>151</v>
      </c>
      <c r="F276" s="13" t="s">
        <v>33</v>
      </c>
      <c r="G276" s="14" t="s">
        <v>33</v>
      </c>
      <c r="H276" s="15"/>
      <c r="I276" s="51"/>
      <c r="J276" s="54"/>
      <c r="K276" s="15"/>
      <c r="L276" s="16">
        <v>10052</v>
      </c>
      <c r="M276" s="19">
        <v>0</v>
      </c>
      <c r="N276" s="17" t="s">
        <v>150</v>
      </c>
      <c r="O276" s="17" t="s">
        <v>150</v>
      </c>
      <c r="P276" s="18" t="s">
        <v>2982</v>
      </c>
      <c r="Q276" s="13" t="s">
        <v>2299</v>
      </c>
      <c r="R276" s="14"/>
      <c r="S276" s="18" t="s">
        <v>2981</v>
      </c>
      <c r="T276" s="14" t="s">
        <v>2665</v>
      </c>
      <c r="U276" s="19" t="s">
        <v>2945</v>
      </c>
      <c r="V276" s="13" t="s">
        <v>2666</v>
      </c>
      <c r="W276" s="18" t="s">
        <v>2946</v>
      </c>
      <c r="X276" s="20" t="s">
        <v>3439</v>
      </c>
      <c r="Y276" s="14" t="s">
        <v>2708</v>
      </c>
      <c r="Z276" s="14" t="s">
        <v>2709</v>
      </c>
      <c r="AA276" s="19" t="s">
        <v>2709</v>
      </c>
      <c r="AB276" s="14" t="s">
        <v>2719</v>
      </c>
      <c r="AC276" s="14" t="s">
        <v>2766</v>
      </c>
      <c r="AD276" s="16">
        <v>0</v>
      </c>
      <c r="AE276" s="14" t="s">
        <v>2734</v>
      </c>
      <c r="AF276" s="14" t="s">
        <v>2729</v>
      </c>
      <c r="AG276" s="16">
        <v>0</v>
      </c>
      <c r="AH276" s="17" t="s">
        <v>2829</v>
      </c>
      <c r="AI276" s="20" t="s">
        <v>2940</v>
      </c>
      <c r="AJ276" s="16">
        <v>1973</v>
      </c>
      <c r="AK276" s="14" t="s">
        <v>1319</v>
      </c>
      <c r="AL276" s="14" t="s">
        <v>3778</v>
      </c>
      <c r="AM276" s="38">
        <v>26.902529999999999</v>
      </c>
      <c r="AN276" s="39">
        <v>-82.050039999999996</v>
      </c>
    </row>
    <row r="277" spans="1:40" x14ac:dyDescent="0.45">
      <c r="A277" s="31">
        <v>25.912199999999999</v>
      </c>
      <c r="B277" s="32">
        <v>-81.708297222222228</v>
      </c>
      <c r="C277" s="13" t="s">
        <v>253</v>
      </c>
      <c r="D277" s="13" t="s">
        <v>254</v>
      </c>
      <c r="E277" s="14" t="s">
        <v>255</v>
      </c>
      <c r="F277" s="13" t="s">
        <v>33</v>
      </c>
      <c r="G277" s="14" t="s">
        <v>33</v>
      </c>
      <c r="H277" s="15"/>
      <c r="I277" s="51"/>
      <c r="J277" s="54"/>
      <c r="K277" s="15"/>
      <c r="L277" s="16">
        <v>43075</v>
      </c>
      <c r="M277" s="19">
        <v>0</v>
      </c>
      <c r="N277" s="17" t="s">
        <v>254</v>
      </c>
      <c r="O277" s="17" t="s">
        <v>254</v>
      </c>
      <c r="P277" s="18" t="s">
        <v>33</v>
      </c>
      <c r="Q277" s="13" t="s">
        <v>2323</v>
      </c>
      <c r="R277" s="14" t="s">
        <v>2565</v>
      </c>
      <c r="S277" s="18" t="s">
        <v>33</v>
      </c>
      <c r="T277" s="14" t="s">
        <v>2665</v>
      </c>
      <c r="U277" s="19" t="s">
        <v>33</v>
      </c>
      <c r="V277" s="13" t="s">
        <v>2671</v>
      </c>
      <c r="W277" s="18" t="s">
        <v>33</v>
      </c>
      <c r="X277" s="20" t="s">
        <v>33</v>
      </c>
      <c r="Y277" s="14" t="s">
        <v>2708</v>
      </c>
      <c r="Z277" s="14" t="s">
        <v>2709</v>
      </c>
      <c r="AA277" s="19" t="s">
        <v>33</v>
      </c>
      <c r="AB277" s="14" t="s">
        <v>2719</v>
      </c>
      <c r="AC277" s="14" t="s">
        <v>2762</v>
      </c>
      <c r="AD277" s="16" t="s">
        <v>33</v>
      </c>
      <c r="AE277" s="14" t="s">
        <v>2732</v>
      </c>
      <c r="AF277" s="14" t="s">
        <v>2729</v>
      </c>
      <c r="AG277" s="16" t="s">
        <v>33</v>
      </c>
      <c r="AH277" s="17" t="s">
        <v>2857</v>
      </c>
      <c r="AI277" s="20" t="s">
        <v>33</v>
      </c>
      <c r="AJ277" s="16" t="s">
        <v>33</v>
      </c>
      <c r="AK277" s="14" t="s">
        <v>1382</v>
      </c>
      <c r="AL277" s="14" t="s">
        <v>1383</v>
      </c>
      <c r="AM277" s="38" t="s">
        <v>33</v>
      </c>
      <c r="AN277" s="39" t="s">
        <v>33</v>
      </c>
    </row>
    <row r="278" spans="1:40" x14ac:dyDescent="0.45">
      <c r="A278" s="31">
        <v>25.927536111111113</v>
      </c>
      <c r="B278" s="32">
        <v>-81.705633333333338</v>
      </c>
      <c r="C278" s="13" t="s">
        <v>264</v>
      </c>
      <c r="D278" s="13" t="s">
        <v>265</v>
      </c>
      <c r="E278" s="14" t="s">
        <v>266</v>
      </c>
      <c r="F278" s="13" t="s">
        <v>33</v>
      </c>
      <c r="G278" s="14" t="s">
        <v>33</v>
      </c>
      <c r="H278" s="15"/>
      <c r="I278" s="51"/>
      <c r="J278" s="54"/>
      <c r="K278" s="15"/>
      <c r="L278" s="16">
        <v>34126</v>
      </c>
      <c r="M278" s="19">
        <v>0</v>
      </c>
      <c r="N278" s="17" t="s">
        <v>265</v>
      </c>
      <c r="O278" s="17" t="s">
        <v>265</v>
      </c>
      <c r="P278" s="18" t="s">
        <v>3081</v>
      </c>
      <c r="Q278" s="13" t="s">
        <v>2326</v>
      </c>
      <c r="R278" s="14" t="s">
        <v>2523</v>
      </c>
      <c r="S278" s="18" t="s">
        <v>3080</v>
      </c>
      <c r="T278" s="14" t="s">
        <v>2665</v>
      </c>
      <c r="U278" s="19" t="s">
        <v>2945</v>
      </c>
      <c r="V278" s="13" t="s">
        <v>2671</v>
      </c>
      <c r="W278" s="18" t="s">
        <v>2949</v>
      </c>
      <c r="X278" s="20" t="s">
        <v>3493</v>
      </c>
      <c r="Y278" s="14" t="s">
        <v>2708</v>
      </c>
      <c r="Z278" s="14" t="s">
        <v>2709</v>
      </c>
      <c r="AA278" s="19" t="s">
        <v>2934</v>
      </c>
      <c r="AB278" s="14" t="s">
        <v>2719</v>
      </c>
      <c r="AC278" s="14" t="s">
        <v>2744</v>
      </c>
      <c r="AD278" s="16">
        <v>0</v>
      </c>
      <c r="AE278" s="14" t="s">
        <v>2732</v>
      </c>
      <c r="AF278" s="14" t="s">
        <v>2729</v>
      </c>
      <c r="AG278" s="16">
        <v>0</v>
      </c>
      <c r="AH278" s="17" t="s">
        <v>2860</v>
      </c>
      <c r="AI278" s="20" t="s">
        <v>2941</v>
      </c>
      <c r="AJ278" s="16">
        <v>1986</v>
      </c>
      <c r="AK278" s="14" t="s">
        <v>1390</v>
      </c>
      <c r="AL278" s="14" t="s">
        <v>1391</v>
      </c>
      <c r="AM278" s="38">
        <v>25.92754</v>
      </c>
      <c r="AN278" s="39">
        <v>-81.705619999999996</v>
      </c>
    </row>
    <row r="279" spans="1:40" x14ac:dyDescent="0.45">
      <c r="A279" s="31">
        <v>25.923308333333335</v>
      </c>
      <c r="B279" s="32">
        <v>-81.714308333333335</v>
      </c>
      <c r="C279" s="13" t="s">
        <v>309</v>
      </c>
      <c r="D279" s="13" t="s">
        <v>310</v>
      </c>
      <c r="E279" s="14" t="s">
        <v>311</v>
      </c>
      <c r="F279" s="13" t="s">
        <v>33</v>
      </c>
      <c r="G279" s="14" t="s">
        <v>33</v>
      </c>
      <c r="H279" s="15"/>
      <c r="I279" s="51"/>
      <c r="J279" s="54"/>
      <c r="K279" s="15"/>
      <c r="L279" s="16">
        <v>34113</v>
      </c>
      <c r="M279" s="19">
        <v>0</v>
      </c>
      <c r="N279" s="17" t="s">
        <v>310</v>
      </c>
      <c r="O279" s="17" t="s">
        <v>310</v>
      </c>
      <c r="P279" s="18" t="s">
        <v>3078</v>
      </c>
      <c r="Q279" s="13" t="s">
        <v>2336</v>
      </c>
      <c r="R279" s="14" t="s">
        <v>2517</v>
      </c>
      <c r="S279" s="18" t="s">
        <v>3077</v>
      </c>
      <c r="T279" s="14" t="s">
        <v>2665</v>
      </c>
      <c r="U279" s="19" t="s">
        <v>2945</v>
      </c>
      <c r="V279" s="13" t="s">
        <v>2671</v>
      </c>
      <c r="W279" s="18" t="s">
        <v>2949</v>
      </c>
      <c r="X279" s="20" t="s">
        <v>3492</v>
      </c>
      <c r="Y279" s="14" t="s">
        <v>2708</v>
      </c>
      <c r="Z279" s="14" t="s">
        <v>2709</v>
      </c>
      <c r="AA279" s="19" t="s">
        <v>2934</v>
      </c>
      <c r="AB279" s="14" t="s">
        <v>2719</v>
      </c>
      <c r="AC279" s="14" t="s">
        <v>2762</v>
      </c>
      <c r="AD279" s="16">
        <v>0</v>
      </c>
      <c r="AE279" s="14" t="s">
        <v>2732</v>
      </c>
      <c r="AF279" s="14" t="s">
        <v>2729</v>
      </c>
      <c r="AG279" s="16">
        <v>0</v>
      </c>
      <c r="AH279" s="17" t="s">
        <v>2860</v>
      </c>
      <c r="AI279" s="20" t="s">
        <v>2941</v>
      </c>
      <c r="AJ279" s="16">
        <v>1967</v>
      </c>
      <c r="AK279" s="14" t="s">
        <v>1416</v>
      </c>
      <c r="AL279" s="14" t="s">
        <v>1417</v>
      </c>
      <c r="AM279" s="38">
        <v>25.923310000000001</v>
      </c>
      <c r="AN279" s="39">
        <v>-81.714320000000001</v>
      </c>
    </row>
    <row r="280" spans="1:40" x14ac:dyDescent="0.45">
      <c r="A280" s="31">
        <v>25.928977777777778</v>
      </c>
      <c r="B280" s="32">
        <v>-81.702880555555552</v>
      </c>
      <c r="C280" s="13" t="s">
        <v>320</v>
      </c>
      <c r="D280" s="13" t="s">
        <v>310</v>
      </c>
      <c r="E280" s="14" t="s">
        <v>321</v>
      </c>
      <c r="F280" s="13" t="s">
        <v>33</v>
      </c>
      <c r="G280" s="14" t="s">
        <v>33</v>
      </c>
      <c r="H280" s="15"/>
      <c r="I280" s="51"/>
      <c r="J280" s="54"/>
      <c r="K280" s="15"/>
      <c r="L280" s="16">
        <v>36003</v>
      </c>
      <c r="M280" s="19">
        <v>0</v>
      </c>
      <c r="N280" s="17" t="s">
        <v>310</v>
      </c>
      <c r="O280" s="17" t="s">
        <v>310</v>
      </c>
      <c r="P280" s="18" t="s">
        <v>3078</v>
      </c>
      <c r="Q280" s="13" t="s">
        <v>2340</v>
      </c>
      <c r="R280" s="14" t="s">
        <v>2523</v>
      </c>
      <c r="S280" s="18" t="s">
        <v>3076</v>
      </c>
      <c r="T280" s="14" t="s">
        <v>2665</v>
      </c>
      <c r="U280" s="19" t="s">
        <v>2945</v>
      </c>
      <c r="V280" s="13" t="s">
        <v>2671</v>
      </c>
      <c r="W280" s="18" t="s">
        <v>2949</v>
      </c>
      <c r="X280" s="20" t="s">
        <v>3498</v>
      </c>
      <c r="Y280" s="14" t="s">
        <v>2708</v>
      </c>
      <c r="Z280" s="14" t="s">
        <v>2709</v>
      </c>
      <c r="AA280" s="19" t="s">
        <v>2934</v>
      </c>
      <c r="AB280" s="14" t="s">
        <v>2719</v>
      </c>
      <c r="AC280" s="14" t="s">
        <v>2762</v>
      </c>
      <c r="AD280" s="16">
        <v>0</v>
      </c>
      <c r="AE280" s="14" t="s">
        <v>2732</v>
      </c>
      <c r="AF280" s="14" t="s">
        <v>2729</v>
      </c>
      <c r="AG280" s="16">
        <v>0</v>
      </c>
      <c r="AH280" s="17" t="s">
        <v>2860</v>
      </c>
      <c r="AI280" s="20" t="s">
        <v>2941</v>
      </c>
      <c r="AJ280" s="16">
        <v>2008</v>
      </c>
      <c r="AK280" s="14" t="s">
        <v>1425</v>
      </c>
      <c r="AL280" s="14" t="s">
        <v>1426</v>
      </c>
      <c r="AM280" s="38">
        <v>25.925920000000001</v>
      </c>
      <c r="AN280" s="39">
        <v>-81.702879999999993</v>
      </c>
    </row>
    <row r="281" spans="1:40" x14ac:dyDescent="0.45">
      <c r="A281" s="31">
        <v>27.928438888888891</v>
      </c>
      <c r="B281" s="32">
        <v>-82.745938888888887</v>
      </c>
      <c r="C281" s="13" t="s">
        <v>876</v>
      </c>
      <c r="D281" s="13" t="s">
        <v>877</v>
      </c>
      <c r="E281" s="14" t="s">
        <v>878</v>
      </c>
      <c r="F281" s="13" t="s">
        <v>33</v>
      </c>
      <c r="G281" s="14" t="s">
        <v>33</v>
      </c>
      <c r="H281" s="15"/>
      <c r="I281" s="51"/>
      <c r="J281" s="54"/>
      <c r="K281" s="15"/>
      <c r="L281" s="16">
        <v>154207</v>
      </c>
      <c r="M281" s="19">
        <v>0</v>
      </c>
      <c r="N281" s="17" t="s">
        <v>877</v>
      </c>
      <c r="O281" s="17" t="s">
        <v>877</v>
      </c>
      <c r="P281" s="18" t="s">
        <v>3339</v>
      </c>
      <c r="Q281" s="13" t="s">
        <v>2435</v>
      </c>
      <c r="R281" s="14" t="s">
        <v>2554</v>
      </c>
      <c r="S281" s="18" t="s">
        <v>3338</v>
      </c>
      <c r="T281" s="14" t="s">
        <v>2665</v>
      </c>
      <c r="U281" s="19" t="s">
        <v>2945</v>
      </c>
      <c r="V281" s="13" t="s">
        <v>2700</v>
      </c>
      <c r="W281" s="18" t="s">
        <v>2959</v>
      </c>
      <c r="X281" s="20" t="s">
        <v>3671</v>
      </c>
      <c r="Y281" s="14" t="s">
        <v>2708</v>
      </c>
      <c r="Z281" s="14" t="s">
        <v>2709</v>
      </c>
      <c r="AA281" s="19" t="s">
        <v>2934</v>
      </c>
      <c r="AB281" s="14" t="s">
        <v>2719</v>
      </c>
      <c r="AC281" s="14" t="s">
        <v>2756</v>
      </c>
      <c r="AD281" s="16">
        <v>0</v>
      </c>
      <c r="AE281" s="14" t="s">
        <v>2792</v>
      </c>
      <c r="AF281" s="14" t="s">
        <v>2729</v>
      </c>
      <c r="AG281" s="16">
        <v>0</v>
      </c>
      <c r="AH281" s="17" t="s">
        <v>2909</v>
      </c>
      <c r="AI281" s="20" t="s">
        <v>2940</v>
      </c>
      <c r="AJ281" s="16">
        <v>1974</v>
      </c>
      <c r="AK281" s="14" t="s">
        <v>1821</v>
      </c>
      <c r="AL281" s="14" t="s">
        <v>1822</v>
      </c>
      <c r="AM281" s="38">
        <v>27.928439999999998</v>
      </c>
      <c r="AN281" s="39">
        <v>-82.745940000000004</v>
      </c>
    </row>
    <row r="282" spans="1:40" x14ac:dyDescent="0.45">
      <c r="A282" s="31">
        <v>26.33937222222222</v>
      </c>
      <c r="B282" s="32">
        <v>-81.806725</v>
      </c>
      <c r="C282" s="13" t="s">
        <v>638</v>
      </c>
      <c r="D282" s="13" t="s">
        <v>639</v>
      </c>
      <c r="E282" s="14" t="s">
        <v>640</v>
      </c>
      <c r="F282" s="13" t="s">
        <v>33</v>
      </c>
      <c r="G282" s="14" t="s">
        <v>33</v>
      </c>
      <c r="H282" s="15"/>
      <c r="I282" s="51"/>
      <c r="J282" s="54"/>
      <c r="K282" s="15"/>
      <c r="L282" s="16">
        <v>120085</v>
      </c>
      <c r="M282" s="19">
        <v>0</v>
      </c>
      <c r="N282" s="17" t="s">
        <v>639</v>
      </c>
      <c r="O282" s="17" t="s">
        <v>616</v>
      </c>
      <c r="P282" s="18" t="s">
        <v>2947</v>
      </c>
      <c r="Q282" s="13" t="s">
        <v>2389</v>
      </c>
      <c r="R282" s="14" t="s">
        <v>2529</v>
      </c>
      <c r="S282" s="18" t="s">
        <v>3195</v>
      </c>
      <c r="T282" s="14" t="s">
        <v>2665</v>
      </c>
      <c r="U282" s="19" t="s">
        <v>2945</v>
      </c>
      <c r="V282" s="13" t="s">
        <v>2691</v>
      </c>
      <c r="W282" s="18" t="s">
        <v>2956</v>
      </c>
      <c r="X282" s="20" t="s">
        <v>3572</v>
      </c>
      <c r="Y282" s="14" t="s">
        <v>2708</v>
      </c>
      <c r="Z282" s="14" t="s">
        <v>2709</v>
      </c>
      <c r="AA282" s="19" t="s">
        <v>2934</v>
      </c>
      <c r="AB282" s="14" t="s">
        <v>2719</v>
      </c>
      <c r="AC282" s="14" t="s">
        <v>2761</v>
      </c>
      <c r="AD282" s="16">
        <v>0</v>
      </c>
      <c r="AE282" s="14" t="s">
        <v>2787</v>
      </c>
      <c r="AF282" s="14" t="s">
        <v>2729</v>
      </c>
      <c r="AG282" s="16">
        <v>0</v>
      </c>
      <c r="AH282" s="17" t="s">
        <v>2829</v>
      </c>
      <c r="AI282" s="20" t="s">
        <v>2939</v>
      </c>
      <c r="AJ282" s="16">
        <v>1976</v>
      </c>
      <c r="AK282" s="14" t="s">
        <v>1660</v>
      </c>
      <c r="AL282" s="14" t="s">
        <v>1661</v>
      </c>
      <c r="AM282" s="38">
        <v>26.33934</v>
      </c>
      <c r="AN282" s="39">
        <v>-81.806690000000003</v>
      </c>
    </row>
    <row r="283" spans="1:40" x14ac:dyDescent="0.45">
      <c r="A283" s="31">
        <v>27.936769444444444</v>
      </c>
      <c r="B283" s="32">
        <v>-82.730327777777774</v>
      </c>
      <c r="C283" s="13" t="s">
        <v>868</v>
      </c>
      <c r="D283" s="13" t="s">
        <v>869</v>
      </c>
      <c r="E283" s="14" t="s">
        <v>870</v>
      </c>
      <c r="F283" s="13" t="s">
        <v>33</v>
      </c>
      <c r="G283" s="14" t="s">
        <v>33</v>
      </c>
      <c r="H283" s="15"/>
      <c r="I283" s="51"/>
      <c r="J283" s="54"/>
      <c r="K283" s="15"/>
      <c r="L283" s="16">
        <v>150273</v>
      </c>
      <c r="M283" s="19">
        <v>0</v>
      </c>
      <c r="N283" s="17" t="s">
        <v>869</v>
      </c>
      <c r="O283" s="17" t="s">
        <v>869</v>
      </c>
      <c r="P283" s="18" t="s">
        <v>3327</v>
      </c>
      <c r="Q283" s="13" t="s">
        <v>2435</v>
      </c>
      <c r="R283" s="14" t="s">
        <v>2636</v>
      </c>
      <c r="S283" s="18" t="s">
        <v>3326</v>
      </c>
      <c r="T283" s="14" t="s">
        <v>2665</v>
      </c>
      <c r="U283" s="19" t="s">
        <v>2945</v>
      </c>
      <c r="V283" s="13" t="s">
        <v>2700</v>
      </c>
      <c r="W283" s="18" t="s">
        <v>2959</v>
      </c>
      <c r="X283" s="20" t="s">
        <v>3665</v>
      </c>
      <c r="Y283" s="14" t="s">
        <v>2708</v>
      </c>
      <c r="Z283" s="14" t="s">
        <v>2709</v>
      </c>
      <c r="AA283" s="19" t="s">
        <v>2934</v>
      </c>
      <c r="AB283" s="14" t="s">
        <v>2719</v>
      </c>
      <c r="AC283" s="14" t="s">
        <v>2779</v>
      </c>
      <c r="AD283" s="16">
        <v>0</v>
      </c>
      <c r="AE283" s="14" t="s">
        <v>2774</v>
      </c>
      <c r="AF283" s="14" t="s">
        <v>2729</v>
      </c>
      <c r="AG283" s="16">
        <v>0</v>
      </c>
      <c r="AH283" s="17" t="s">
        <v>2841</v>
      </c>
      <c r="AI283" s="20" t="s">
        <v>2939</v>
      </c>
      <c r="AJ283" s="16">
        <v>2014</v>
      </c>
      <c r="AK283" s="14" t="s">
        <v>1815</v>
      </c>
      <c r="AL283" s="14" t="s">
        <v>1816</v>
      </c>
      <c r="AM283" s="38">
        <v>27.936699999999998</v>
      </c>
      <c r="AN283" s="39">
        <v>-82.730320000000006</v>
      </c>
    </row>
    <row r="284" spans="1:40" x14ac:dyDescent="0.45">
      <c r="A284" s="31">
        <v>27.936724999999999</v>
      </c>
      <c r="B284" s="32">
        <v>-82.730116666666675</v>
      </c>
      <c r="C284" s="13" t="s">
        <v>871</v>
      </c>
      <c r="D284" s="13" t="s">
        <v>872</v>
      </c>
      <c r="E284" s="14" t="s">
        <v>870</v>
      </c>
      <c r="F284" s="13" t="s">
        <v>33</v>
      </c>
      <c r="G284" s="14" t="s">
        <v>873</v>
      </c>
      <c r="H284" s="15"/>
      <c r="I284" s="51"/>
      <c r="J284" s="54"/>
      <c r="K284" s="15"/>
      <c r="L284" s="16">
        <v>150275</v>
      </c>
      <c r="M284" s="19">
        <v>0</v>
      </c>
      <c r="N284" s="17" t="s">
        <v>872</v>
      </c>
      <c r="O284" s="17" t="s">
        <v>869</v>
      </c>
      <c r="P284" s="18" t="s">
        <v>3330</v>
      </c>
      <c r="Q284" s="13" t="s">
        <v>2435</v>
      </c>
      <c r="R284" s="14" t="s">
        <v>2636</v>
      </c>
      <c r="S284" s="18" t="s">
        <v>3328</v>
      </c>
      <c r="T284" s="14" t="s">
        <v>2665</v>
      </c>
      <c r="U284" s="19" t="s">
        <v>2945</v>
      </c>
      <c r="V284" s="13" t="s">
        <v>2700</v>
      </c>
      <c r="W284" s="18" t="s">
        <v>2959</v>
      </c>
      <c r="X284" s="20" t="s">
        <v>3666</v>
      </c>
      <c r="Y284" s="14" t="s">
        <v>2708</v>
      </c>
      <c r="Z284" s="14" t="s">
        <v>2709</v>
      </c>
      <c r="AA284" s="19" t="s">
        <v>2934</v>
      </c>
      <c r="AB284" s="14" t="s">
        <v>2719</v>
      </c>
      <c r="AC284" s="14" t="s">
        <v>2779</v>
      </c>
      <c r="AD284" s="16">
        <v>0</v>
      </c>
      <c r="AE284" s="14" t="s">
        <v>2774</v>
      </c>
      <c r="AF284" s="14" t="s">
        <v>2729</v>
      </c>
      <c r="AG284" s="16">
        <v>0</v>
      </c>
      <c r="AH284" s="17" t="s">
        <v>2841</v>
      </c>
      <c r="AI284" s="20" t="s">
        <v>2939</v>
      </c>
      <c r="AJ284" s="16">
        <v>2012</v>
      </c>
      <c r="AK284" s="14" t="s">
        <v>1817</v>
      </c>
      <c r="AL284" s="14" t="s">
        <v>1818</v>
      </c>
      <c r="AM284" s="38">
        <v>27.936679999999999</v>
      </c>
      <c r="AN284" s="39">
        <v>-82.730090000000004</v>
      </c>
    </row>
    <row r="285" spans="1:40" x14ac:dyDescent="0.45">
      <c r="A285" s="31">
        <v>27.936766666666667</v>
      </c>
      <c r="B285" s="32">
        <v>-82.730577777777782</v>
      </c>
      <c r="C285" s="13" t="s">
        <v>874</v>
      </c>
      <c r="D285" s="13" t="s">
        <v>872</v>
      </c>
      <c r="E285" s="14" t="s">
        <v>870</v>
      </c>
      <c r="F285" s="13" t="s">
        <v>33</v>
      </c>
      <c r="G285" s="14" t="s">
        <v>875</v>
      </c>
      <c r="H285" s="15"/>
      <c r="I285" s="51"/>
      <c r="J285" s="54"/>
      <c r="K285" s="15"/>
      <c r="L285" s="16">
        <v>150274</v>
      </c>
      <c r="M285" s="19">
        <v>0</v>
      </c>
      <c r="N285" s="17" t="s">
        <v>872</v>
      </c>
      <c r="O285" s="17" t="s">
        <v>869</v>
      </c>
      <c r="P285" s="18" t="s">
        <v>3329</v>
      </c>
      <c r="Q285" s="13" t="s">
        <v>2435</v>
      </c>
      <c r="R285" s="14" t="s">
        <v>2636</v>
      </c>
      <c r="S285" s="18" t="s">
        <v>3328</v>
      </c>
      <c r="T285" s="14" t="s">
        <v>2665</v>
      </c>
      <c r="U285" s="19" t="s">
        <v>2945</v>
      </c>
      <c r="V285" s="13" t="s">
        <v>2700</v>
      </c>
      <c r="W285" s="18" t="s">
        <v>2959</v>
      </c>
      <c r="X285" s="20" t="s">
        <v>3666</v>
      </c>
      <c r="Y285" s="14" t="s">
        <v>2708</v>
      </c>
      <c r="Z285" s="14" t="s">
        <v>2709</v>
      </c>
      <c r="AA285" s="19" t="s">
        <v>2934</v>
      </c>
      <c r="AB285" s="14" t="s">
        <v>2719</v>
      </c>
      <c r="AC285" s="14" t="s">
        <v>2779</v>
      </c>
      <c r="AD285" s="16">
        <v>0</v>
      </c>
      <c r="AE285" s="14" t="s">
        <v>2774</v>
      </c>
      <c r="AF285" s="14" t="s">
        <v>2729</v>
      </c>
      <c r="AG285" s="16">
        <v>0</v>
      </c>
      <c r="AH285" s="17" t="s">
        <v>2841</v>
      </c>
      <c r="AI285" s="20" t="s">
        <v>2939</v>
      </c>
      <c r="AJ285" s="16">
        <v>2012</v>
      </c>
      <c r="AK285" s="14" t="s">
        <v>1819</v>
      </c>
      <c r="AL285" s="14" t="s">
        <v>1820</v>
      </c>
      <c r="AM285" s="38">
        <v>27.936699999999998</v>
      </c>
      <c r="AN285" s="39">
        <v>-82.73057</v>
      </c>
    </row>
    <row r="286" spans="1:40" x14ac:dyDescent="0.45">
      <c r="A286" s="31">
        <v>27.111294444444447</v>
      </c>
      <c r="B286" s="32">
        <v>-82.3394861111111</v>
      </c>
      <c r="C286" s="13" t="s">
        <v>1172</v>
      </c>
      <c r="D286" s="13" t="s">
        <v>395</v>
      </c>
      <c r="E286" s="14" t="s">
        <v>1173</v>
      </c>
      <c r="F286" s="13" t="s">
        <v>33</v>
      </c>
      <c r="G286" s="14" t="s">
        <v>31</v>
      </c>
      <c r="H286" s="15"/>
      <c r="I286" s="51"/>
      <c r="J286" s="54"/>
      <c r="K286" s="15"/>
      <c r="L286" s="16">
        <v>170128</v>
      </c>
      <c r="M286" s="19">
        <v>0</v>
      </c>
      <c r="N286" s="17" t="s">
        <v>395</v>
      </c>
      <c r="O286" s="17" t="s">
        <v>129</v>
      </c>
      <c r="P286" s="18" t="s">
        <v>2995</v>
      </c>
      <c r="Q286" s="13" t="s">
        <v>2290</v>
      </c>
      <c r="R286" s="14" t="s">
        <v>2664</v>
      </c>
      <c r="S286" s="18" t="s">
        <v>2977</v>
      </c>
      <c r="T286" s="14" t="s">
        <v>2665</v>
      </c>
      <c r="U286" s="19" t="s">
        <v>2945</v>
      </c>
      <c r="V286" s="13" t="s">
        <v>2704</v>
      </c>
      <c r="W286" s="18" t="s">
        <v>2961</v>
      </c>
      <c r="X286" s="20" t="s">
        <v>3714</v>
      </c>
      <c r="Y286" s="14" t="s">
        <v>2708</v>
      </c>
      <c r="Z286" s="14" t="s">
        <v>2709</v>
      </c>
      <c r="AA286" s="19" t="s">
        <v>2709</v>
      </c>
      <c r="AB286" s="14" t="s">
        <v>2719</v>
      </c>
      <c r="AC286" s="14" t="s">
        <v>2730</v>
      </c>
      <c r="AD286" s="16">
        <v>0</v>
      </c>
      <c r="AE286" s="14" t="s">
        <v>2787</v>
      </c>
      <c r="AF286" s="14" t="s">
        <v>2729</v>
      </c>
      <c r="AG286" s="16">
        <v>0</v>
      </c>
      <c r="AH286" s="17" t="s">
        <v>2829</v>
      </c>
      <c r="AI286" s="20" t="s">
        <v>2939</v>
      </c>
      <c r="AJ286" s="16">
        <v>1979</v>
      </c>
      <c r="AK286" s="14" t="s">
        <v>2039</v>
      </c>
      <c r="AL286" s="14" t="s">
        <v>2040</v>
      </c>
      <c r="AM286" s="38">
        <v>27.111280000000001</v>
      </c>
      <c r="AN286" s="39">
        <v>-82.339449999999999</v>
      </c>
    </row>
    <row r="287" spans="1:40" x14ac:dyDescent="0.45">
      <c r="A287" s="31">
        <v>27.111036111111112</v>
      </c>
      <c r="B287" s="32">
        <v>-82.339311111111101</v>
      </c>
      <c r="C287" s="13" t="s">
        <v>1174</v>
      </c>
      <c r="D287" s="13" t="s">
        <v>395</v>
      </c>
      <c r="E287" s="14" t="s">
        <v>1173</v>
      </c>
      <c r="F287" s="13" t="s">
        <v>33</v>
      </c>
      <c r="G287" s="14" t="s">
        <v>32</v>
      </c>
      <c r="H287" s="15"/>
      <c r="I287" s="51"/>
      <c r="J287" s="54"/>
      <c r="K287" s="15"/>
      <c r="L287" s="16">
        <v>170127</v>
      </c>
      <c r="M287" s="19">
        <v>0</v>
      </c>
      <c r="N287" s="17" t="s">
        <v>395</v>
      </c>
      <c r="O287" s="17" t="s">
        <v>129</v>
      </c>
      <c r="P287" s="18" t="s">
        <v>2994</v>
      </c>
      <c r="Q287" s="13" t="s">
        <v>2290</v>
      </c>
      <c r="R287" s="14" t="s">
        <v>2664</v>
      </c>
      <c r="S287" s="18" t="s">
        <v>2977</v>
      </c>
      <c r="T287" s="14" t="s">
        <v>2665</v>
      </c>
      <c r="U287" s="19" t="s">
        <v>2945</v>
      </c>
      <c r="V287" s="13" t="s">
        <v>2704</v>
      </c>
      <c r="W287" s="18" t="s">
        <v>2961</v>
      </c>
      <c r="X287" s="20" t="s">
        <v>3714</v>
      </c>
      <c r="Y287" s="14" t="s">
        <v>2708</v>
      </c>
      <c r="Z287" s="14" t="s">
        <v>2709</v>
      </c>
      <c r="AA287" s="19" t="s">
        <v>2709</v>
      </c>
      <c r="AB287" s="14" t="s">
        <v>2719</v>
      </c>
      <c r="AC287" s="14" t="s">
        <v>2730</v>
      </c>
      <c r="AD287" s="16">
        <v>0</v>
      </c>
      <c r="AE287" s="14" t="s">
        <v>2787</v>
      </c>
      <c r="AF287" s="14" t="s">
        <v>2729</v>
      </c>
      <c r="AG287" s="16">
        <v>0</v>
      </c>
      <c r="AH287" s="17" t="s">
        <v>2829</v>
      </c>
      <c r="AI287" s="20" t="s">
        <v>2939</v>
      </c>
      <c r="AJ287" s="16">
        <v>1979</v>
      </c>
      <c r="AK287" s="14" t="s">
        <v>2041</v>
      </c>
      <c r="AL287" s="14" t="s">
        <v>2042</v>
      </c>
      <c r="AM287" s="38">
        <v>27.11102</v>
      </c>
      <c r="AN287" s="39">
        <v>-82.339290000000005</v>
      </c>
    </row>
    <row r="288" spans="1:40" x14ac:dyDescent="0.45">
      <c r="A288" s="31">
        <v>29.165544444444443</v>
      </c>
      <c r="B288" s="32">
        <v>-83.027461111111108</v>
      </c>
      <c r="C288" s="13" t="s">
        <v>743</v>
      </c>
      <c r="D288" s="13" t="s">
        <v>744</v>
      </c>
      <c r="E288" s="14" t="s">
        <v>745</v>
      </c>
      <c r="F288" s="13" t="s">
        <v>33</v>
      </c>
      <c r="G288" s="14" t="s">
        <v>33</v>
      </c>
      <c r="H288" s="15"/>
      <c r="I288" s="51"/>
      <c r="J288" s="54"/>
      <c r="K288" s="15"/>
      <c r="L288" s="16">
        <v>340052</v>
      </c>
      <c r="M288" s="19">
        <v>0</v>
      </c>
      <c r="N288" s="17" t="s">
        <v>744</v>
      </c>
      <c r="O288" s="17" t="s">
        <v>2201</v>
      </c>
      <c r="P288" s="18" t="s">
        <v>3274</v>
      </c>
      <c r="Q288" s="13" t="s">
        <v>2408</v>
      </c>
      <c r="R288" s="14"/>
      <c r="S288" s="18" t="s">
        <v>3116</v>
      </c>
      <c r="T288" s="14" t="s">
        <v>2665</v>
      </c>
      <c r="U288" s="19" t="s">
        <v>2945</v>
      </c>
      <c r="V288" s="13" t="s">
        <v>2692</v>
      </c>
      <c r="W288" s="18" t="s">
        <v>2966</v>
      </c>
      <c r="X288" s="20" t="s">
        <v>3745</v>
      </c>
      <c r="Y288" s="14" t="s">
        <v>2708</v>
      </c>
      <c r="Z288" s="14" t="s">
        <v>2709</v>
      </c>
      <c r="AA288" s="19" t="s">
        <v>2709</v>
      </c>
      <c r="AB288" s="14" t="s">
        <v>2719</v>
      </c>
      <c r="AC288" s="14" t="s">
        <v>2789</v>
      </c>
      <c r="AD288" s="16">
        <v>0</v>
      </c>
      <c r="AE288" s="14" t="s">
        <v>2767</v>
      </c>
      <c r="AF288" s="14" t="s">
        <v>2729</v>
      </c>
      <c r="AG288" s="16">
        <v>0</v>
      </c>
      <c r="AH288" s="17" t="s">
        <v>2841</v>
      </c>
      <c r="AI288" s="20" t="s">
        <v>2939</v>
      </c>
      <c r="AJ288" s="16">
        <v>1940</v>
      </c>
      <c r="AK288" s="14" t="s">
        <v>1739</v>
      </c>
      <c r="AL288" s="14" t="s">
        <v>1740</v>
      </c>
      <c r="AM288" s="38">
        <v>29.4407</v>
      </c>
      <c r="AN288" s="39">
        <v>-82.837900000000005</v>
      </c>
    </row>
    <row r="289" spans="1:46" x14ac:dyDescent="0.45">
      <c r="A289" s="31">
        <v>26.705283333333334</v>
      </c>
      <c r="B289" s="32">
        <v>-81.803816666666663</v>
      </c>
      <c r="C289" s="13" t="s">
        <v>737</v>
      </c>
      <c r="D289" s="13" t="s">
        <v>129</v>
      </c>
      <c r="E289" s="14" t="s">
        <v>738</v>
      </c>
      <c r="F289" s="13" t="s">
        <v>33</v>
      </c>
      <c r="G289" s="14" t="s">
        <v>31</v>
      </c>
      <c r="H289" s="15"/>
      <c r="I289" s="51"/>
      <c r="J289" s="54"/>
      <c r="K289" s="15"/>
      <c r="L289" s="16">
        <v>120082</v>
      </c>
      <c r="M289" s="19">
        <v>0</v>
      </c>
      <c r="N289" s="17" t="s">
        <v>129</v>
      </c>
      <c r="O289" s="17" t="s">
        <v>129</v>
      </c>
      <c r="P289" s="18" t="s">
        <v>2991</v>
      </c>
      <c r="Q289" s="13" t="s">
        <v>2406</v>
      </c>
      <c r="R289" s="14" t="s">
        <v>2624</v>
      </c>
      <c r="S289" s="18" t="s">
        <v>3013</v>
      </c>
      <c r="T289" s="14" t="s">
        <v>2665</v>
      </c>
      <c r="U289" s="19" t="s">
        <v>2945</v>
      </c>
      <c r="V289" s="13" t="s">
        <v>2691</v>
      </c>
      <c r="W289" s="18" t="s">
        <v>2956</v>
      </c>
      <c r="X289" s="20" t="s">
        <v>3570</v>
      </c>
      <c r="Y289" s="14" t="s">
        <v>2708</v>
      </c>
      <c r="Z289" s="14" t="s">
        <v>2709</v>
      </c>
      <c r="AA289" s="19" t="s">
        <v>2709</v>
      </c>
      <c r="AB289" s="14" t="s">
        <v>2719</v>
      </c>
      <c r="AC289" s="14" t="s">
        <v>2730</v>
      </c>
      <c r="AD289" s="16">
        <v>0</v>
      </c>
      <c r="AE289" s="14" t="s">
        <v>2821</v>
      </c>
      <c r="AF289" s="14" t="s">
        <v>2729</v>
      </c>
      <c r="AG289" s="16">
        <v>0</v>
      </c>
      <c r="AH289" s="17" t="s">
        <v>2829</v>
      </c>
      <c r="AI289" s="20" t="s">
        <v>2939</v>
      </c>
      <c r="AJ289" s="16">
        <v>1977</v>
      </c>
      <c r="AK289" s="14" t="s">
        <v>1733</v>
      </c>
      <c r="AL289" s="14" t="s">
        <v>1734</v>
      </c>
      <c r="AM289" s="38">
        <v>26.705279999999998</v>
      </c>
      <c r="AN289" s="39">
        <v>-81.80377</v>
      </c>
    </row>
    <row r="290" spans="1:46" x14ac:dyDescent="0.45">
      <c r="A290" s="31">
        <v>26.705058333333334</v>
      </c>
      <c r="B290" s="32">
        <v>-81.803980555555555</v>
      </c>
      <c r="C290" s="13" t="s">
        <v>739</v>
      </c>
      <c r="D290" s="13" t="s">
        <v>129</v>
      </c>
      <c r="E290" s="14" t="s">
        <v>738</v>
      </c>
      <c r="F290" s="13" t="s">
        <v>33</v>
      </c>
      <c r="G290" s="14" t="s">
        <v>32</v>
      </c>
      <c r="H290" s="15"/>
      <c r="I290" s="51"/>
      <c r="J290" s="54"/>
      <c r="K290" s="15"/>
      <c r="L290" s="16">
        <v>120081</v>
      </c>
      <c r="M290" s="19">
        <v>0</v>
      </c>
      <c r="N290" s="17" t="s">
        <v>129</v>
      </c>
      <c r="O290" s="17" t="s">
        <v>129</v>
      </c>
      <c r="P290" s="18" t="s">
        <v>2990</v>
      </c>
      <c r="Q290" s="13" t="s">
        <v>2406</v>
      </c>
      <c r="R290" s="14" t="s">
        <v>2624</v>
      </c>
      <c r="S290" s="18" t="s">
        <v>3013</v>
      </c>
      <c r="T290" s="14" t="s">
        <v>2665</v>
      </c>
      <c r="U290" s="19" t="s">
        <v>2945</v>
      </c>
      <c r="V290" s="13" t="s">
        <v>2691</v>
      </c>
      <c r="W290" s="18" t="s">
        <v>2956</v>
      </c>
      <c r="X290" s="20" t="s">
        <v>3569</v>
      </c>
      <c r="Y290" s="14" t="s">
        <v>2708</v>
      </c>
      <c r="Z290" s="14" t="s">
        <v>2709</v>
      </c>
      <c r="AA290" s="19" t="s">
        <v>2709</v>
      </c>
      <c r="AB290" s="14" t="s">
        <v>2719</v>
      </c>
      <c r="AC290" s="14" t="s">
        <v>2730</v>
      </c>
      <c r="AD290" s="16">
        <v>0</v>
      </c>
      <c r="AE290" s="14" t="s">
        <v>2821</v>
      </c>
      <c r="AF290" s="14" t="s">
        <v>2729</v>
      </c>
      <c r="AG290" s="16">
        <v>0</v>
      </c>
      <c r="AH290" s="17" t="s">
        <v>2829</v>
      </c>
      <c r="AI290" s="20" t="s">
        <v>2939</v>
      </c>
      <c r="AJ290" s="16">
        <v>1977</v>
      </c>
      <c r="AK290" s="14" t="s">
        <v>1735</v>
      </c>
      <c r="AL290" s="14" t="s">
        <v>1736</v>
      </c>
      <c r="AM290" s="38">
        <v>26.70506</v>
      </c>
      <c r="AN290" s="39">
        <v>-81.804040000000001</v>
      </c>
    </row>
    <row r="291" spans="1:46" x14ac:dyDescent="0.45">
      <c r="A291" s="31">
        <v>26.959827777777779</v>
      </c>
      <c r="B291" s="32">
        <v>-82.020236111111103</v>
      </c>
      <c r="C291" s="13" t="s">
        <v>128</v>
      </c>
      <c r="D291" s="13" t="s">
        <v>129</v>
      </c>
      <c r="E291" s="14" t="s">
        <v>130</v>
      </c>
      <c r="F291" s="13" t="s">
        <v>33</v>
      </c>
      <c r="G291" s="14" t="s">
        <v>33</v>
      </c>
      <c r="H291" s="15"/>
      <c r="I291" s="51"/>
      <c r="J291" s="54"/>
      <c r="K291" s="15"/>
      <c r="L291" s="16">
        <v>10106</v>
      </c>
      <c r="M291" s="19">
        <v>1</v>
      </c>
      <c r="N291" s="17" t="s">
        <v>129</v>
      </c>
      <c r="O291" s="17" t="s">
        <v>129</v>
      </c>
      <c r="P291" s="18" t="s">
        <v>3005</v>
      </c>
      <c r="Q291" s="13" t="s">
        <v>2293</v>
      </c>
      <c r="R291" s="14" t="s">
        <v>2527</v>
      </c>
      <c r="S291" s="18" t="s">
        <v>2979</v>
      </c>
      <c r="T291" s="14" t="s">
        <v>2665</v>
      </c>
      <c r="U291" s="19" t="s">
        <v>2945</v>
      </c>
      <c r="V291" s="13" t="s">
        <v>2666</v>
      </c>
      <c r="W291" s="18" t="s">
        <v>2946</v>
      </c>
      <c r="X291" s="20" t="s">
        <v>3450</v>
      </c>
      <c r="Y291" s="14" t="s">
        <v>2708</v>
      </c>
      <c r="Z291" s="14" t="s">
        <v>2709</v>
      </c>
      <c r="AA291" s="19" t="s">
        <v>2709</v>
      </c>
      <c r="AB291" s="14" t="s">
        <v>2719</v>
      </c>
      <c r="AC291" s="14" t="s">
        <v>2772</v>
      </c>
      <c r="AD291" s="16">
        <v>75.099999999999994</v>
      </c>
      <c r="AE291" s="14" t="s">
        <v>2724</v>
      </c>
      <c r="AF291" s="14" t="s">
        <v>2729</v>
      </c>
      <c r="AG291" s="16">
        <v>44.9</v>
      </c>
      <c r="AH291" s="17" t="s">
        <v>2829</v>
      </c>
      <c r="AI291" s="20" t="s">
        <v>2939</v>
      </c>
      <c r="AJ291" s="16">
        <v>2003</v>
      </c>
      <c r="AK291" s="14" t="s">
        <v>1307</v>
      </c>
      <c r="AL291" s="14" t="s">
        <v>1308</v>
      </c>
      <c r="AM291" s="38">
        <v>26.959849999999999</v>
      </c>
      <c r="AN291" s="39">
        <v>-82.020309999999995</v>
      </c>
    </row>
    <row r="292" spans="1:46" x14ac:dyDescent="0.45">
      <c r="A292" s="31">
        <v>26.917138888888889</v>
      </c>
      <c r="B292" s="32">
        <v>-82.086416666666665</v>
      </c>
      <c r="C292" s="13" t="s">
        <v>142</v>
      </c>
      <c r="D292" s="13" t="s">
        <v>137</v>
      </c>
      <c r="E292" s="14" t="s">
        <v>143</v>
      </c>
      <c r="F292" s="13" t="s">
        <v>33</v>
      </c>
      <c r="G292" s="14" t="s">
        <v>33</v>
      </c>
      <c r="H292" s="15"/>
      <c r="I292" s="51"/>
      <c r="J292" s="54"/>
      <c r="K292" s="15"/>
      <c r="L292" s="16">
        <v>15004</v>
      </c>
      <c r="M292" s="19">
        <v>0</v>
      </c>
      <c r="N292" s="17" t="s">
        <v>137</v>
      </c>
      <c r="O292" s="17" t="s">
        <v>137</v>
      </c>
      <c r="P292" s="18" t="s">
        <v>3017</v>
      </c>
      <c r="Q292" s="13" t="s">
        <v>2298</v>
      </c>
      <c r="R292" s="14" t="s">
        <v>2554</v>
      </c>
      <c r="S292" s="18" t="s">
        <v>3016</v>
      </c>
      <c r="T292" s="14" t="s">
        <v>2665</v>
      </c>
      <c r="U292" s="19" t="s">
        <v>2945</v>
      </c>
      <c r="V292" s="13" t="s">
        <v>2666</v>
      </c>
      <c r="W292" s="18" t="s">
        <v>2946</v>
      </c>
      <c r="X292" s="20" t="s">
        <v>3456</v>
      </c>
      <c r="Y292" s="14" t="s">
        <v>2708</v>
      </c>
      <c r="Z292" s="14" t="s">
        <v>2709</v>
      </c>
      <c r="AA292" s="19" t="s">
        <v>2934</v>
      </c>
      <c r="AB292" s="14" t="s">
        <v>2719</v>
      </c>
      <c r="AC292" s="14" t="s">
        <v>2737</v>
      </c>
      <c r="AD292" s="16">
        <v>0</v>
      </c>
      <c r="AE292" s="14" t="s">
        <v>2758</v>
      </c>
      <c r="AF292" s="14" t="s">
        <v>2729</v>
      </c>
      <c r="AG292" s="16">
        <v>0</v>
      </c>
      <c r="AH292" s="17" t="s">
        <v>2838</v>
      </c>
      <c r="AI292" s="20" t="s">
        <v>2941</v>
      </c>
      <c r="AJ292" s="16">
        <v>1986</v>
      </c>
      <c r="AK292" s="14" t="s">
        <v>1315</v>
      </c>
      <c r="AL292" s="14" t="s">
        <v>1316</v>
      </c>
      <c r="AM292" s="38">
        <v>26.91713</v>
      </c>
      <c r="AN292" s="39">
        <v>-82.086410000000001</v>
      </c>
    </row>
    <row r="293" spans="1:46" x14ac:dyDescent="0.45">
      <c r="A293" s="31">
        <v>29.822408333333332</v>
      </c>
      <c r="B293" s="32">
        <v>-83.593708333333325</v>
      </c>
      <c r="C293" s="13" t="s">
        <v>1238</v>
      </c>
      <c r="D293" s="13" t="s">
        <v>1239</v>
      </c>
      <c r="E293" s="14" t="s">
        <v>1240</v>
      </c>
      <c r="F293" s="13" t="s">
        <v>33</v>
      </c>
      <c r="G293" s="14" t="s">
        <v>33</v>
      </c>
      <c r="H293" s="15"/>
      <c r="I293" s="51"/>
      <c r="J293" s="54"/>
      <c r="K293" s="15"/>
      <c r="L293" s="16"/>
      <c r="M293" s="19">
        <v>0</v>
      </c>
      <c r="N293" s="17" t="s">
        <v>1239</v>
      </c>
      <c r="O293" s="17" t="s">
        <v>1239</v>
      </c>
      <c r="P293" s="18" t="s">
        <v>33</v>
      </c>
      <c r="Q293" s="13" t="s">
        <v>2509</v>
      </c>
      <c r="R293" s="14" t="s">
        <v>2518</v>
      </c>
      <c r="S293" s="18" t="s">
        <v>33</v>
      </c>
      <c r="T293" s="14" t="s">
        <v>2665</v>
      </c>
      <c r="U293" s="19" t="s">
        <v>33</v>
      </c>
      <c r="V293" s="13" t="s">
        <v>2707</v>
      </c>
      <c r="W293" s="18" t="s">
        <v>33</v>
      </c>
      <c r="X293" s="20" t="s">
        <v>33</v>
      </c>
      <c r="Y293" s="14" t="s">
        <v>2708</v>
      </c>
      <c r="Z293" s="14" t="s">
        <v>2709</v>
      </c>
      <c r="AA293" s="19" t="s">
        <v>33</v>
      </c>
      <c r="AB293" s="14" t="s">
        <v>2719</v>
      </c>
      <c r="AC293" s="14" t="s">
        <v>2743</v>
      </c>
      <c r="AD293" s="16" t="s">
        <v>33</v>
      </c>
      <c r="AE293" s="14" t="s">
        <v>2792</v>
      </c>
      <c r="AF293" s="14" t="s">
        <v>2729</v>
      </c>
      <c r="AG293" s="16" t="s">
        <v>33</v>
      </c>
      <c r="AH293" s="17" t="s">
        <v>2826</v>
      </c>
      <c r="AI293" s="20" t="s">
        <v>33</v>
      </c>
      <c r="AJ293" s="16" t="s">
        <v>33</v>
      </c>
      <c r="AK293" s="14" t="s">
        <v>2097</v>
      </c>
      <c r="AL293" s="14" t="s">
        <v>2098</v>
      </c>
      <c r="AM293" s="38" t="s">
        <v>33</v>
      </c>
      <c r="AN293" s="39" t="s">
        <v>33</v>
      </c>
    </row>
    <row r="294" spans="1:46" x14ac:dyDescent="0.45">
      <c r="A294" s="31">
        <v>27.416305555555553</v>
      </c>
      <c r="B294" s="32">
        <v>-82.574638888888884</v>
      </c>
      <c r="C294" s="13" t="s">
        <v>1108</v>
      </c>
      <c r="D294" s="13" t="s">
        <v>616</v>
      </c>
      <c r="E294" s="14" t="s">
        <v>1109</v>
      </c>
      <c r="F294" s="13" t="s">
        <v>33</v>
      </c>
      <c r="G294" s="14" t="s">
        <v>33</v>
      </c>
      <c r="H294" s="15"/>
      <c r="I294" s="51"/>
      <c r="J294" s="54"/>
      <c r="K294" s="15"/>
      <c r="L294" s="16">
        <v>130082</v>
      </c>
      <c r="M294" s="19">
        <v>0</v>
      </c>
      <c r="N294" s="17" t="s">
        <v>616</v>
      </c>
      <c r="O294" s="17" t="s">
        <v>616</v>
      </c>
      <c r="P294" s="18" t="s">
        <v>3125</v>
      </c>
      <c r="Q294" s="13" t="s">
        <v>2415</v>
      </c>
      <c r="R294" s="14" t="s">
        <v>2532</v>
      </c>
      <c r="S294" s="18" t="s">
        <v>3257</v>
      </c>
      <c r="T294" s="14" t="s">
        <v>2665</v>
      </c>
      <c r="U294" s="19" t="s">
        <v>2945</v>
      </c>
      <c r="V294" s="13" t="s">
        <v>2705</v>
      </c>
      <c r="W294" s="18" t="s">
        <v>2957</v>
      </c>
      <c r="X294" s="20" t="s">
        <v>3613</v>
      </c>
      <c r="Y294" s="14" t="s">
        <v>2708</v>
      </c>
      <c r="Z294" s="14" t="s">
        <v>2709</v>
      </c>
      <c r="AA294" s="19" t="s">
        <v>2934</v>
      </c>
      <c r="AB294" s="14" t="s">
        <v>2719</v>
      </c>
      <c r="AC294" s="14" t="s">
        <v>2756</v>
      </c>
      <c r="AD294" s="16">
        <v>0</v>
      </c>
      <c r="AE294" s="14" t="s">
        <v>2732</v>
      </c>
      <c r="AF294" s="14" t="s">
        <v>2729</v>
      </c>
      <c r="AG294" s="16">
        <v>0</v>
      </c>
      <c r="AH294" s="17" t="s">
        <v>2829</v>
      </c>
      <c r="AI294" s="20" t="s">
        <v>2939</v>
      </c>
      <c r="AJ294" s="16">
        <v>1977</v>
      </c>
      <c r="AK294" s="14" t="s">
        <v>1991</v>
      </c>
      <c r="AL294" s="14" t="s">
        <v>1992</v>
      </c>
      <c r="AM294" s="38">
        <v>27.416309999999999</v>
      </c>
      <c r="AN294" s="39">
        <v>-82.574640000000002</v>
      </c>
    </row>
    <row r="295" spans="1:46" x14ac:dyDescent="0.45">
      <c r="A295" s="31">
        <v>26.180761111111114</v>
      </c>
      <c r="B295" s="32">
        <v>-81.812027777777772</v>
      </c>
      <c r="C295" s="13" t="s">
        <v>3796</v>
      </c>
      <c r="D295" s="13" t="s">
        <v>3797</v>
      </c>
      <c r="E295" s="14" t="s">
        <v>3798</v>
      </c>
      <c r="F295" s="13" t="s">
        <v>33</v>
      </c>
      <c r="G295" s="14" t="s">
        <v>33</v>
      </c>
      <c r="H295" s="15"/>
      <c r="I295" s="51"/>
      <c r="J295" s="57"/>
      <c r="K295" s="15"/>
      <c r="L295" s="16">
        <v>35250</v>
      </c>
      <c r="M295" s="19">
        <v>0</v>
      </c>
      <c r="N295" s="17" t="s">
        <v>3797</v>
      </c>
      <c r="O295" s="17" t="s">
        <v>3797</v>
      </c>
      <c r="P295" s="18" t="s">
        <v>3799</v>
      </c>
      <c r="Q295" s="13" t="s">
        <v>3800</v>
      </c>
      <c r="R295" s="14" t="s">
        <v>2517</v>
      </c>
      <c r="S295" s="18" t="s">
        <v>3074</v>
      </c>
      <c r="T295" s="14" t="s">
        <v>2665</v>
      </c>
      <c r="U295" s="19" t="s">
        <v>2945</v>
      </c>
      <c r="V295" s="13" t="s">
        <v>2671</v>
      </c>
      <c r="W295" s="18" t="s">
        <v>2949</v>
      </c>
      <c r="X295" s="20" t="s">
        <v>3801</v>
      </c>
      <c r="Y295" s="14" t="s">
        <v>2708</v>
      </c>
      <c r="Z295" s="14" t="s">
        <v>2709</v>
      </c>
      <c r="AA295" s="19" t="s">
        <v>2934</v>
      </c>
      <c r="AB295" s="14" t="s">
        <v>3802</v>
      </c>
      <c r="AC295" s="14" t="s">
        <v>3803</v>
      </c>
      <c r="AD295" s="16">
        <v>0</v>
      </c>
      <c r="AE295" s="14" t="s">
        <v>3804</v>
      </c>
      <c r="AF295" s="14" t="s">
        <v>2729</v>
      </c>
      <c r="AG295" s="16">
        <v>0</v>
      </c>
      <c r="AH295" s="17" t="s">
        <v>2858</v>
      </c>
      <c r="AI295" s="20" t="s">
        <v>2941</v>
      </c>
      <c r="AJ295" s="16">
        <v>1965</v>
      </c>
      <c r="AK295" s="14" t="s">
        <v>3805</v>
      </c>
      <c r="AL295" s="14" t="s">
        <v>3806</v>
      </c>
      <c r="AM295" s="38">
        <v>26.180759999999999</v>
      </c>
      <c r="AN295" s="39">
        <v>-81.811999999999998</v>
      </c>
    </row>
    <row r="296" spans="1:46" x14ac:dyDescent="0.45">
      <c r="A296" s="31">
        <v>26.196466666666666</v>
      </c>
      <c r="B296" s="32">
        <v>-81.810808333333327</v>
      </c>
      <c r="C296" s="13" t="s">
        <v>298</v>
      </c>
      <c r="D296" s="13" t="s">
        <v>299</v>
      </c>
      <c r="E296" s="14" t="s">
        <v>300</v>
      </c>
      <c r="F296" s="13" t="s">
        <v>33</v>
      </c>
      <c r="G296" s="14" t="s">
        <v>33</v>
      </c>
      <c r="H296" s="15"/>
      <c r="I296" s="51"/>
      <c r="J296" s="54"/>
      <c r="K296" s="15"/>
      <c r="L296" s="16">
        <v>34101</v>
      </c>
      <c r="M296" s="19">
        <v>0</v>
      </c>
      <c r="N296" s="17" t="s">
        <v>299</v>
      </c>
      <c r="O296" s="17" t="s">
        <v>299</v>
      </c>
      <c r="P296" s="18" t="s">
        <v>3075</v>
      </c>
      <c r="Q296" s="13" t="s">
        <v>2333</v>
      </c>
      <c r="R296" s="14" t="s">
        <v>2517</v>
      </c>
      <c r="S296" s="18" t="s">
        <v>3074</v>
      </c>
      <c r="T296" s="14" t="s">
        <v>2665</v>
      </c>
      <c r="U296" s="19" t="s">
        <v>2945</v>
      </c>
      <c r="V296" s="13" t="s">
        <v>2671</v>
      </c>
      <c r="W296" s="18" t="s">
        <v>2949</v>
      </c>
      <c r="X296" s="20" t="s">
        <v>3491</v>
      </c>
      <c r="Y296" s="14" t="s">
        <v>2708</v>
      </c>
      <c r="Z296" s="14" t="s">
        <v>2709</v>
      </c>
      <c r="AA296" s="19" t="s">
        <v>2934</v>
      </c>
      <c r="AB296" s="14" t="s">
        <v>2719</v>
      </c>
      <c r="AC296" s="14" t="s">
        <v>2728</v>
      </c>
      <c r="AD296" s="16">
        <v>0</v>
      </c>
      <c r="AE296" s="14" t="s">
        <v>2769</v>
      </c>
      <c r="AF296" s="14" t="s">
        <v>2729</v>
      </c>
      <c r="AG296" s="16">
        <v>0</v>
      </c>
      <c r="AH296" s="17" t="s">
        <v>2858</v>
      </c>
      <c r="AI296" s="20" t="s">
        <v>2941</v>
      </c>
      <c r="AJ296" s="16">
        <v>1957</v>
      </c>
      <c r="AK296" s="14" t="s">
        <v>1410</v>
      </c>
      <c r="AL296" s="14" t="s">
        <v>1411</v>
      </c>
      <c r="AM296" s="38">
        <v>26.196390000000001</v>
      </c>
      <c r="AN296" s="39">
        <v>-81.810869999999994</v>
      </c>
    </row>
    <row r="297" spans="1:46" x14ac:dyDescent="0.45">
      <c r="A297" s="31">
        <v>27.27344722222222</v>
      </c>
      <c r="B297" s="32">
        <v>-82.530594444444446</v>
      </c>
      <c r="C297" s="13" t="s">
        <v>1185</v>
      </c>
      <c r="D297" s="13" t="s">
        <v>58</v>
      </c>
      <c r="E297" s="14" t="s">
        <v>1186</v>
      </c>
      <c r="F297" s="13" t="s">
        <v>33</v>
      </c>
      <c r="G297" s="14" t="s">
        <v>33</v>
      </c>
      <c r="H297" s="15"/>
      <c r="I297" s="51"/>
      <c r="J297" s="54"/>
      <c r="K297" s="15"/>
      <c r="L297" s="16">
        <v>170164</v>
      </c>
      <c r="M297" s="19">
        <v>0</v>
      </c>
      <c r="N297" s="17" t="s">
        <v>58</v>
      </c>
      <c r="O297" s="17" t="s">
        <v>58</v>
      </c>
      <c r="P297" s="18" t="s">
        <v>2947</v>
      </c>
      <c r="Q297" s="13" t="s">
        <v>2494</v>
      </c>
      <c r="R297" s="14" t="s">
        <v>2530</v>
      </c>
      <c r="S297" s="18" t="s">
        <v>3384</v>
      </c>
      <c r="T297" s="14" t="s">
        <v>2665</v>
      </c>
      <c r="U297" s="19" t="s">
        <v>2945</v>
      </c>
      <c r="V297" s="13" t="s">
        <v>2704</v>
      </c>
      <c r="W297" s="18" t="s">
        <v>2961</v>
      </c>
      <c r="X297" s="20" t="s">
        <v>3719</v>
      </c>
      <c r="Y297" s="14" t="s">
        <v>2708</v>
      </c>
      <c r="Z297" s="14" t="s">
        <v>2709</v>
      </c>
      <c r="AA297" s="19" t="s">
        <v>2934</v>
      </c>
      <c r="AB297" s="14" t="s">
        <v>2719</v>
      </c>
      <c r="AC297" s="14" t="s">
        <v>2766</v>
      </c>
      <c r="AD297" s="16">
        <v>0</v>
      </c>
      <c r="AE297" s="14" t="s">
        <v>2767</v>
      </c>
      <c r="AF297" s="14" t="s">
        <v>2729</v>
      </c>
      <c r="AG297" s="16">
        <v>0</v>
      </c>
      <c r="AH297" s="17" t="s">
        <v>2829</v>
      </c>
      <c r="AI297" s="20" t="s">
        <v>2939</v>
      </c>
      <c r="AJ297" s="16">
        <v>1995</v>
      </c>
      <c r="AK297" s="14" t="s">
        <v>2053</v>
      </c>
      <c r="AL297" s="14" t="s">
        <v>2054</v>
      </c>
      <c r="AM297" s="38">
        <v>27.27346</v>
      </c>
      <c r="AN297" s="39">
        <v>-82.530590000000004</v>
      </c>
    </row>
    <row r="298" spans="1:46" x14ac:dyDescent="0.45">
      <c r="A298" s="31">
        <v>27.506972222222224</v>
      </c>
      <c r="B298" s="32">
        <v>-82.491694444444448</v>
      </c>
      <c r="C298" s="13" t="s">
        <v>808</v>
      </c>
      <c r="D298" s="13" t="s">
        <v>809</v>
      </c>
      <c r="E298" s="14" t="s">
        <v>810</v>
      </c>
      <c r="F298" s="13" t="s">
        <v>33</v>
      </c>
      <c r="G298" s="14" t="s">
        <v>31</v>
      </c>
      <c r="H298" s="15"/>
      <c r="I298" s="51"/>
      <c r="J298" s="54"/>
      <c r="K298" s="15"/>
      <c r="L298" s="16">
        <v>130102</v>
      </c>
      <c r="M298" s="19">
        <v>0</v>
      </c>
      <c r="N298" s="17" t="s">
        <v>809</v>
      </c>
      <c r="O298" s="17" t="s">
        <v>129</v>
      </c>
      <c r="P298" s="18" t="s">
        <v>2985</v>
      </c>
      <c r="Q298" s="13" t="s">
        <v>2422</v>
      </c>
      <c r="R298" s="14"/>
      <c r="S298" s="18" t="s">
        <v>3258</v>
      </c>
      <c r="T298" s="14" t="s">
        <v>2665</v>
      </c>
      <c r="U298" s="19" t="s">
        <v>2945</v>
      </c>
      <c r="V298" s="13" t="s">
        <v>2694</v>
      </c>
      <c r="W298" s="18" t="s">
        <v>2957</v>
      </c>
      <c r="X298" s="20" t="s">
        <v>3615</v>
      </c>
      <c r="Y298" s="14" t="s">
        <v>2708</v>
      </c>
      <c r="Z298" s="14" t="s">
        <v>2709</v>
      </c>
      <c r="AA298" s="19" t="s">
        <v>2709</v>
      </c>
      <c r="AB298" s="14" t="s">
        <v>2719</v>
      </c>
      <c r="AC298" s="14" t="s">
        <v>2783</v>
      </c>
      <c r="AD298" s="16">
        <v>0</v>
      </c>
      <c r="AE298" s="14" t="s">
        <v>2808</v>
      </c>
      <c r="AF298" s="14" t="s">
        <v>2729</v>
      </c>
      <c r="AG298" s="16">
        <v>0</v>
      </c>
      <c r="AH298" s="17" t="s">
        <v>2829</v>
      </c>
      <c r="AI298" s="20" t="s">
        <v>2939</v>
      </c>
      <c r="AJ298" s="16">
        <v>1980</v>
      </c>
      <c r="AK298" s="14" t="s">
        <v>1779</v>
      </c>
      <c r="AL298" s="14" t="s">
        <v>1780</v>
      </c>
      <c r="AM298" s="38">
        <v>27.506969999999999</v>
      </c>
      <c r="AN298" s="39">
        <v>-82.491699999999994</v>
      </c>
    </row>
    <row r="299" spans="1:46" x14ac:dyDescent="0.45">
      <c r="A299" s="31">
        <v>27.506250000000001</v>
      </c>
      <c r="B299" s="32">
        <v>-82.491638888888886</v>
      </c>
      <c r="C299" s="13" t="s">
        <v>811</v>
      </c>
      <c r="D299" s="13" t="s">
        <v>809</v>
      </c>
      <c r="E299" s="14" t="s">
        <v>810</v>
      </c>
      <c r="F299" s="13" t="s">
        <v>33</v>
      </c>
      <c r="G299" s="14" t="s">
        <v>32</v>
      </c>
      <c r="H299" s="15"/>
      <c r="I299" s="51"/>
      <c r="J299" s="54"/>
      <c r="K299" s="15"/>
      <c r="L299" s="16">
        <v>130101</v>
      </c>
      <c r="M299" s="19">
        <v>0</v>
      </c>
      <c r="N299" s="17" t="s">
        <v>809</v>
      </c>
      <c r="O299" s="17" t="s">
        <v>129</v>
      </c>
      <c r="P299" s="18" t="s">
        <v>2984</v>
      </c>
      <c r="Q299" s="13" t="s">
        <v>2422</v>
      </c>
      <c r="R299" s="14"/>
      <c r="S299" s="18" t="s">
        <v>3258</v>
      </c>
      <c r="T299" s="14" t="s">
        <v>2665</v>
      </c>
      <c r="U299" s="19" t="s">
        <v>2945</v>
      </c>
      <c r="V299" s="13" t="s">
        <v>2694</v>
      </c>
      <c r="W299" s="18" t="s">
        <v>2957</v>
      </c>
      <c r="X299" s="20" t="s">
        <v>3614</v>
      </c>
      <c r="Y299" s="14" t="s">
        <v>2708</v>
      </c>
      <c r="Z299" s="14" t="s">
        <v>2709</v>
      </c>
      <c r="AA299" s="19" t="s">
        <v>2709</v>
      </c>
      <c r="AB299" s="14" t="s">
        <v>2719</v>
      </c>
      <c r="AC299" s="14" t="s">
        <v>2783</v>
      </c>
      <c r="AD299" s="16">
        <v>0</v>
      </c>
      <c r="AE299" s="14" t="s">
        <v>2808</v>
      </c>
      <c r="AF299" s="14" t="s">
        <v>2729</v>
      </c>
      <c r="AG299" s="16">
        <v>0</v>
      </c>
      <c r="AH299" s="17" t="s">
        <v>2829</v>
      </c>
      <c r="AI299" s="20" t="s">
        <v>2939</v>
      </c>
      <c r="AJ299" s="16">
        <v>1980</v>
      </c>
      <c r="AK299" s="14" t="s">
        <v>1781</v>
      </c>
      <c r="AL299" s="14" t="s">
        <v>1782</v>
      </c>
      <c r="AM299" s="38">
        <v>27.506260000000001</v>
      </c>
      <c r="AN299" s="39">
        <v>-82.491619999999998</v>
      </c>
    </row>
    <row r="300" spans="1:46" x14ac:dyDescent="0.45">
      <c r="A300" s="31">
        <v>27.137733333333333</v>
      </c>
      <c r="B300" s="32">
        <v>-82.435675000000003</v>
      </c>
      <c r="C300" s="13" t="s">
        <v>1214</v>
      </c>
      <c r="D300" s="13" t="s">
        <v>1215</v>
      </c>
      <c r="E300" s="14" t="s">
        <v>1216</v>
      </c>
      <c r="F300" s="13" t="s">
        <v>33</v>
      </c>
      <c r="G300" s="14" t="s">
        <v>33</v>
      </c>
      <c r="H300" s="15"/>
      <c r="I300" s="51"/>
      <c r="J300" s="54"/>
      <c r="K300" s="15"/>
      <c r="L300" s="16">
        <v>174079</v>
      </c>
      <c r="M300" s="19">
        <v>0</v>
      </c>
      <c r="N300" s="17" t="s">
        <v>1215</v>
      </c>
      <c r="O300" s="17" t="s">
        <v>1215</v>
      </c>
      <c r="P300" s="18" t="s">
        <v>3414</v>
      </c>
      <c r="Q300" s="13" t="s">
        <v>2503</v>
      </c>
      <c r="R300" s="14" t="s">
        <v>2542</v>
      </c>
      <c r="S300" s="18" t="s">
        <v>3413</v>
      </c>
      <c r="T300" s="14" t="s">
        <v>2665</v>
      </c>
      <c r="U300" s="19" t="s">
        <v>2945</v>
      </c>
      <c r="V300" s="13" t="s">
        <v>2704</v>
      </c>
      <c r="W300" s="18" t="s">
        <v>2961</v>
      </c>
      <c r="X300" s="20" t="s">
        <v>3731</v>
      </c>
      <c r="Y300" s="14" t="s">
        <v>2708</v>
      </c>
      <c r="Z300" s="14" t="s">
        <v>2709</v>
      </c>
      <c r="AA300" s="19" t="s">
        <v>2934</v>
      </c>
      <c r="AB300" s="14" t="s">
        <v>2719</v>
      </c>
      <c r="AC300" s="14" t="s">
        <v>2744</v>
      </c>
      <c r="AD300" s="16">
        <v>0</v>
      </c>
      <c r="AE300" s="14" t="s">
        <v>2792</v>
      </c>
      <c r="AF300" s="14" t="s">
        <v>2729</v>
      </c>
      <c r="AG300" s="16">
        <v>0</v>
      </c>
      <c r="AH300" s="17" t="s">
        <v>2931</v>
      </c>
      <c r="AI300" s="20" t="s">
        <v>2940</v>
      </c>
      <c r="AJ300" s="16">
        <v>1992</v>
      </c>
      <c r="AK300" s="14" t="s">
        <v>2079</v>
      </c>
      <c r="AL300" s="14" t="s">
        <v>2080</v>
      </c>
      <c r="AM300" s="38">
        <v>27.137699999999999</v>
      </c>
      <c r="AN300" s="39">
        <v>-82.435680000000005</v>
      </c>
    </row>
    <row r="301" spans="1:46" x14ac:dyDescent="0.45">
      <c r="A301" s="31">
        <v>27.525447222222223</v>
      </c>
      <c r="B301" s="32">
        <v>-82.506163888888892</v>
      </c>
      <c r="C301" s="13" t="s">
        <v>788</v>
      </c>
      <c r="D301" s="13" t="s">
        <v>789</v>
      </c>
      <c r="E301" s="14" t="s">
        <v>790</v>
      </c>
      <c r="F301" s="13" t="s">
        <v>30</v>
      </c>
      <c r="G301" s="14" t="s">
        <v>31</v>
      </c>
      <c r="H301" s="15"/>
      <c r="I301" s="51"/>
      <c r="J301" s="54"/>
      <c r="K301" s="15"/>
      <c r="L301" s="16">
        <v>130104</v>
      </c>
      <c r="M301" s="19">
        <v>1</v>
      </c>
      <c r="N301" s="17" t="s">
        <v>789</v>
      </c>
      <c r="O301" s="17" t="s">
        <v>129</v>
      </c>
      <c r="P301" s="18" t="s">
        <v>2991</v>
      </c>
      <c r="Q301" s="13" t="s">
        <v>2418</v>
      </c>
      <c r="R301" s="14" t="s">
        <v>2630</v>
      </c>
      <c r="S301" s="18" t="s">
        <v>3259</v>
      </c>
      <c r="T301" s="14" t="s">
        <v>2665</v>
      </c>
      <c r="U301" s="19" t="s">
        <v>2945</v>
      </c>
      <c r="V301" s="13" t="s">
        <v>2694</v>
      </c>
      <c r="W301" s="18" t="s">
        <v>2957</v>
      </c>
      <c r="X301" s="20" t="s">
        <v>3616</v>
      </c>
      <c r="Y301" s="14" t="s">
        <v>2708</v>
      </c>
      <c r="Z301" s="14" t="s">
        <v>2709</v>
      </c>
      <c r="AA301" s="19" t="s">
        <v>2934</v>
      </c>
      <c r="AB301" s="14" t="s">
        <v>2719</v>
      </c>
      <c r="AC301" s="14" t="s">
        <v>2772</v>
      </c>
      <c r="AD301" s="16">
        <v>76.099999999999994</v>
      </c>
      <c r="AE301" s="14" t="s">
        <v>2730</v>
      </c>
      <c r="AF301" s="14" t="s">
        <v>2729</v>
      </c>
      <c r="AG301" s="16">
        <v>40</v>
      </c>
      <c r="AH301" s="17" t="s">
        <v>2829</v>
      </c>
      <c r="AI301" s="20" t="s">
        <v>2939</v>
      </c>
      <c r="AJ301" s="16">
        <v>1980</v>
      </c>
      <c r="AK301" s="14" t="s">
        <v>1767</v>
      </c>
      <c r="AL301" s="14" t="s">
        <v>1768</v>
      </c>
      <c r="AM301" s="38">
        <v>27.525410000000001</v>
      </c>
      <c r="AN301" s="39">
        <v>-82.506169999999997</v>
      </c>
    </row>
    <row r="302" spans="1:46" x14ac:dyDescent="0.45">
      <c r="A302" s="31">
        <v>27.52535</v>
      </c>
      <c r="B302" s="32">
        <v>-82.506533333333337</v>
      </c>
      <c r="C302" s="13" t="s">
        <v>791</v>
      </c>
      <c r="D302" s="13" t="s">
        <v>789</v>
      </c>
      <c r="E302" s="14" t="s">
        <v>790</v>
      </c>
      <c r="F302" s="13" t="s">
        <v>792</v>
      </c>
      <c r="G302" s="14" t="s">
        <v>32</v>
      </c>
      <c r="H302" s="15"/>
      <c r="I302" s="51"/>
      <c r="J302" s="54"/>
      <c r="K302" s="15"/>
      <c r="L302" s="16">
        <v>130103</v>
      </c>
      <c r="M302" s="19">
        <v>1</v>
      </c>
      <c r="N302" s="17" t="s">
        <v>789</v>
      </c>
      <c r="O302" s="17" t="s">
        <v>129</v>
      </c>
      <c r="P302" s="18" t="s">
        <v>2990</v>
      </c>
      <c r="Q302" s="13" t="s">
        <v>2418</v>
      </c>
      <c r="R302" s="14" t="s">
        <v>2630</v>
      </c>
      <c r="S302" s="18" t="s">
        <v>3779</v>
      </c>
      <c r="T302" s="14" t="s">
        <v>2665</v>
      </c>
      <c r="U302" s="19" t="s">
        <v>2945</v>
      </c>
      <c r="V302" s="13" t="s">
        <v>2694</v>
      </c>
      <c r="W302" s="18" t="s">
        <v>2957</v>
      </c>
      <c r="X302" s="20" t="s">
        <v>3616</v>
      </c>
      <c r="Y302" s="14" t="s">
        <v>2708</v>
      </c>
      <c r="Z302" s="14"/>
      <c r="AA302" s="19" t="s">
        <v>2934</v>
      </c>
      <c r="AB302" s="14" t="s">
        <v>2719</v>
      </c>
      <c r="AC302" s="14" t="s">
        <v>2772</v>
      </c>
      <c r="AD302" s="16">
        <v>220</v>
      </c>
      <c r="AE302" s="14" t="s">
        <v>2730</v>
      </c>
      <c r="AF302" s="14" t="s">
        <v>2729</v>
      </c>
      <c r="AG302" s="16">
        <v>122</v>
      </c>
      <c r="AH302" s="17" t="s">
        <v>2829</v>
      </c>
      <c r="AI302" s="20" t="s">
        <v>2939</v>
      </c>
      <c r="AJ302" s="16">
        <v>1980</v>
      </c>
      <c r="AK302" s="14" t="s">
        <v>1769</v>
      </c>
      <c r="AL302" s="14" t="s">
        <v>1770</v>
      </c>
      <c r="AM302" s="38">
        <v>27.525289999999998</v>
      </c>
      <c r="AN302" s="39">
        <v>-82.506559999999993</v>
      </c>
      <c r="AO302">
        <v>2</v>
      </c>
      <c r="AQ302">
        <v>1</v>
      </c>
      <c r="AR302" t="s">
        <v>33</v>
      </c>
      <c r="AS302" t="s">
        <v>33</v>
      </c>
      <c r="AT302" t="s">
        <v>33</v>
      </c>
    </row>
    <row r="303" spans="1:46" x14ac:dyDescent="0.45">
      <c r="A303" s="31">
        <v>26.98458888888889</v>
      </c>
      <c r="B303" s="32">
        <v>-82.009713888888882</v>
      </c>
      <c r="C303" s="13" t="s">
        <v>89</v>
      </c>
      <c r="D303" s="13" t="s">
        <v>90</v>
      </c>
      <c r="E303" s="14" t="s">
        <v>91</v>
      </c>
      <c r="F303" s="13" t="s">
        <v>33</v>
      </c>
      <c r="G303" s="14" t="s">
        <v>33</v>
      </c>
      <c r="H303" s="15"/>
      <c r="I303" s="51"/>
      <c r="J303" s="54"/>
      <c r="K303" s="15"/>
      <c r="L303" s="16">
        <v>14154</v>
      </c>
      <c r="M303" s="19">
        <v>0</v>
      </c>
      <c r="N303" s="17" t="s">
        <v>90</v>
      </c>
      <c r="O303" s="17" t="s">
        <v>90</v>
      </c>
      <c r="P303" s="18" t="s">
        <v>3015</v>
      </c>
      <c r="Q303" s="13" t="s">
        <v>2284</v>
      </c>
      <c r="R303" s="14" t="s">
        <v>2513</v>
      </c>
      <c r="S303" s="18" t="s">
        <v>3014</v>
      </c>
      <c r="T303" s="14" t="s">
        <v>2665</v>
      </c>
      <c r="U303" s="19" t="s">
        <v>2945</v>
      </c>
      <c r="V303" s="13" t="s">
        <v>2666</v>
      </c>
      <c r="W303" s="18" t="s">
        <v>2946</v>
      </c>
      <c r="X303" s="20" t="s">
        <v>3455</v>
      </c>
      <c r="Y303" s="14" t="s">
        <v>2708</v>
      </c>
      <c r="Z303" s="14" t="s">
        <v>2709</v>
      </c>
      <c r="AA303" s="19" t="s">
        <v>2934</v>
      </c>
      <c r="AB303" s="14" t="s">
        <v>2719</v>
      </c>
      <c r="AC303" s="14" t="s">
        <v>2768</v>
      </c>
      <c r="AD303" s="16">
        <v>0</v>
      </c>
      <c r="AE303" s="14" t="s">
        <v>2812</v>
      </c>
      <c r="AF303" s="14" t="s">
        <v>2729</v>
      </c>
      <c r="AG303" s="16">
        <v>0</v>
      </c>
      <c r="AH303" s="17" t="s">
        <v>2828</v>
      </c>
      <c r="AI303" s="20" t="s">
        <v>2940</v>
      </c>
      <c r="AJ303" s="16">
        <v>2014</v>
      </c>
      <c r="AK303" s="14" t="s">
        <v>1279</v>
      </c>
      <c r="AL303" s="14" t="s">
        <v>1280</v>
      </c>
      <c r="AM303" s="38">
        <v>26.984580000000001</v>
      </c>
      <c r="AN303" s="39">
        <v>-82.009699999999995</v>
      </c>
    </row>
    <row r="304" spans="1:46" x14ac:dyDescent="0.45">
      <c r="A304" s="31">
        <v>27.149455555555555</v>
      </c>
      <c r="B304" s="32">
        <v>-82.417091666666678</v>
      </c>
      <c r="C304" s="13" t="s">
        <v>1220</v>
      </c>
      <c r="D304" s="13" t="s">
        <v>1221</v>
      </c>
      <c r="E304" s="14" t="s">
        <v>1219</v>
      </c>
      <c r="F304" s="13" t="s">
        <v>38</v>
      </c>
      <c r="G304" s="14" t="s">
        <v>31</v>
      </c>
      <c r="H304" s="15"/>
      <c r="I304" s="51"/>
      <c r="J304" s="54"/>
      <c r="K304" s="15"/>
      <c r="L304" s="16">
        <v>170108</v>
      </c>
      <c r="M304" s="19">
        <v>0</v>
      </c>
      <c r="N304" s="17" t="s">
        <v>1221</v>
      </c>
      <c r="O304" s="17" t="s">
        <v>1221</v>
      </c>
      <c r="P304" s="18" t="s">
        <v>2991</v>
      </c>
      <c r="Q304" s="13" t="s">
        <v>2504</v>
      </c>
      <c r="R304" s="14" t="s">
        <v>2541</v>
      </c>
      <c r="S304" s="18" t="s">
        <v>3356</v>
      </c>
      <c r="T304" s="14" t="s">
        <v>2665</v>
      </c>
      <c r="U304" s="19" t="s">
        <v>2945</v>
      </c>
      <c r="V304" s="13" t="s">
        <v>2704</v>
      </c>
      <c r="W304" s="18" t="s">
        <v>2961</v>
      </c>
      <c r="X304" s="20" t="s">
        <v>3709</v>
      </c>
      <c r="Y304" s="14" t="s">
        <v>2708</v>
      </c>
      <c r="Z304" s="14" t="s">
        <v>2709</v>
      </c>
      <c r="AA304" s="19" t="s">
        <v>2709</v>
      </c>
      <c r="AB304" s="14" t="s">
        <v>2719</v>
      </c>
      <c r="AC304" s="14" t="s">
        <v>2751</v>
      </c>
      <c r="AD304" s="16">
        <v>0</v>
      </c>
      <c r="AE304" s="14" t="s">
        <v>2734</v>
      </c>
      <c r="AF304" s="14" t="s">
        <v>2729</v>
      </c>
      <c r="AG304" s="16">
        <v>0</v>
      </c>
      <c r="AH304" s="17" t="s">
        <v>2829</v>
      </c>
      <c r="AI304" s="20" t="s">
        <v>2939</v>
      </c>
      <c r="AJ304" s="16">
        <v>1979</v>
      </c>
      <c r="AK304" s="14" t="s">
        <v>2083</v>
      </c>
      <c r="AL304" s="14" t="s">
        <v>2084</v>
      </c>
      <c r="AM304" s="38">
        <v>27.149249999999999</v>
      </c>
      <c r="AN304" s="39">
        <v>-82.416830000000004</v>
      </c>
    </row>
    <row r="305" spans="1:40" x14ac:dyDescent="0.45">
      <c r="A305" s="31">
        <v>27.147722222222221</v>
      </c>
      <c r="B305" s="32">
        <v>-82.418175000000005</v>
      </c>
      <c r="C305" s="13" t="s">
        <v>1217</v>
      </c>
      <c r="D305" s="13" t="s">
        <v>1218</v>
      </c>
      <c r="E305" s="14" t="s">
        <v>1219</v>
      </c>
      <c r="F305" s="13" t="s">
        <v>37</v>
      </c>
      <c r="G305" s="14" t="s">
        <v>32</v>
      </c>
      <c r="H305" s="15"/>
      <c r="I305" s="51"/>
      <c r="J305" s="54"/>
      <c r="K305" s="15"/>
      <c r="L305" s="16">
        <v>170177</v>
      </c>
      <c r="M305" s="19">
        <v>1</v>
      </c>
      <c r="N305" s="17" t="s">
        <v>1218</v>
      </c>
      <c r="O305" s="17" t="s">
        <v>2271</v>
      </c>
      <c r="P305" s="18" t="s">
        <v>2990</v>
      </c>
      <c r="Q305" s="13" t="s">
        <v>2504</v>
      </c>
      <c r="R305" s="14" t="s">
        <v>2541</v>
      </c>
      <c r="S305" s="18" t="s">
        <v>3356</v>
      </c>
      <c r="T305" s="14" t="s">
        <v>2665</v>
      </c>
      <c r="U305" s="19" t="s">
        <v>2945</v>
      </c>
      <c r="V305" s="13" t="s">
        <v>2704</v>
      </c>
      <c r="W305" s="18" t="s">
        <v>2961</v>
      </c>
      <c r="X305" s="20" t="s">
        <v>3727</v>
      </c>
      <c r="Y305" s="14" t="s">
        <v>2708</v>
      </c>
      <c r="Z305" s="14" t="s">
        <v>2709</v>
      </c>
      <c r="AA305" s="19" t="s">
        <v>2709</v>
      </c>
      <c r="AB305" s="14" t="s">
        <v>2719</v>
      </c>
      <c r="AC305" s="14" t="s">
        <v>2763</v>
      </c>
      <c r="AD305" s="16">
        <v>0</v>
      </c>
      <c r="AE305" s="14" t="s">
        <v>2734</v>
      </c>
      <c r="AF305" s="14" t="s">
        <v>2729</v>
      </c>
      <c r="AG305" s="16">
        <v>0</v>
      </c>
      <c r="AH305" s="17" t="s">
        <v>2829</v>
      </c>
      <c r="AI305" s="20" t="s">
        <v>2939</v>
      </c>
      <c r="AJ305" s="16">
        <v>2012</v>
      </c>
      <c r="AK305" s="14" t="s">
        <v>2081</v>
      </c>
      <c r="AL305" s="14" t="s">
        <v>2082</v>
      </c>
      <c r="AM305" s="38">
        <v>27.1477</v>
      </c>
      <c r="AN305" s="39">
        <v>-82.417919999999995</v>
      </c>
    </row>
    <row r="306" spans="1:40" x14ac:dyDescent="0.45">
      <c r="A306" s="31">
        <v>27.416391666666666</v>
      </c>
      <c r="B306" s="32">
        <v>-82.574424999999991</v>
      </c>
      <c r="C306" s="13" t="s">
        <v>769</v>
      </c>
      <c r="D306" s="13" t="s">
        <v>47</v>
      </c>
      <c r="E306" s="14" t="s">
        <v>770</v>
      </c>
      <c r="F306" s="13" t="s">
        <v>33</v>
      </c>
      <c r="G306" s="14" t="s">
        <v>33</v>
      </c>
      <c r="H306" s="15"/>
      <c r="I306" s="51"/>
      <c r="J306" s="54"/>
      <c r="K306" s="15"/>
      <c r="L306" s="16"/>
      <c r="M306" s="19">
        <v>0</v>
      </c>
      <c r="N306" s="17" t="s">
        <v>47</v>
      </c>
      <c r="O306" s="17" t="s">
        <v>2206</v>
      </c>
      <c r="P306" s="18" t="s">
        <v>33</v>
      </c>
      <c r="Q306" s="13" t="s">
        <v>2415</v>
      </c>
      <c r="R306" s="14" t="s">
        <v>2532</v>
      </c>
      <c r="S306" s="18" t="s">
        <v>33</v>
      </c>
      <c r="T306" s="14" t="s">
        <v>2665</v>
      </c>
      <c r="U306" s="19" t="s">
        <v>33</v>
      </c>
      <c r="V306" s="13" t="s">
        <v>2694</v>
      </c>
      <c r="W306" s="18" t="s">
        <v>33</v>
      </c>
      <c r="X306" s="20" t="s">
        <v>33</v>
      </c>
      <c r="Y306" s="14" t="s">
        <v>2708</v>
      </c>
      <c r="Z306" s="14" t="s">
        <v>2713</v>
      </c>
      <c r="AA306" s="19" t="s">
        <v>33</v>
      </c>
      <c r="AB306" s="14" t="s">
        <v>2719</v>
      </c>
      <c r="AC306" s="14" t="s">
        <v>2756</v>
      </c>
      <c r="AD306" s="16" t="s">
        <v>33</v>
      </c>
      <c r="AE306" s="14" t="s">
        <v>2732</v>
      </c>
      <c r="AF306" s="14" t="s">
        <v>2729</v>
      </c>
      <c r="AG306" s="16" t="s">
        <v>33</v>
      </c>
      <c r="AH306" s="17" t="s">
        <v>2695</v>
      </c>
      <c r="AI306" s="20" t="s">
        <v>33</v>
      </c>
      <c r="AJ306" s="16" t="s">
        <v>33</v>
      </c>
      <c r="AK306" s="14" t="s">
        <v>1753</v>
      </c>
      <c r="AL306" s="14" t="s">
        <v>1754</v>
      </c>
      <c r="AM306" s="38" t="s">
        <v>33</v>
      </c>
      <c r="AN306" s="39" t="s">
        <v>33</v>
      </c>
    </row>
    <row r="307" spans="1:40" x14ac:dyDescent="0.45">
      <c r="A307" s="31">
        <v>27.314663888888891</v>
      </c>
      <c r="B307" s="32">
        <v>-82.574536111111101</v>
      </c>
      <c r="C307" s="13" t="s">
        <v>1198</v>
      </c>
      <c r="D307" s="13" t="s">
        <v>1199</v>
      </c>
      <c r="E307" s="14" t="s">
        <v>1200</v>
      </c>
      <c r="F307" s="13" t="s">
        <v>33</v>
      </c>
      <c r="G307" s="14" t="s">
        <v>33</v>
      </c>
      <c r="H307" s="15"/>
      <c r="I307" s="51"/>
      <c r="J307" s="54"/>
      <c r="K307" s="15"/>
      <c r="L307" s="16">
        <v>175600</v>
      </c>
      <c r="M307" s="19">
        <v>0</v>
      </c>
      <c r="N307" s="17" t="s">
        <v>1199</v>
      </c>
      <c r="O307" s="17" t="s">
        <v>1199</v>
      </c>
      <c r="P307" s="18" t="s">
        <v>3419</v>
      </c>
      <c r="Q307" s="13" t="s">
        <v>2497</v>
      </c>
      <c r="R307" s="14" t="s">
        <v>2523</v>
      </c>
      <c r="S307" s="18" t="s">
        <v>3418</v>
      </c>
      <c r="T307" s="14" t="s">
        <v>2665</v>
      </c>
      <c r="U307" s="19" t="s">
        <v>2945</v>
      </c>
      <c r="V307" s="13" t="s">
        <v>2704</v>
      </c>
      <c r="W307" s="18" t="s">
        <v>2961</v>
      </c>
      <c r="X307" s="20" t="s">
        <v>3734</v>
      </c>
      <c r="Y307" s="14" t="s">
        <v>2708</v>
      </c>
      <c r="Z307" s="14" t="s">
        <v>2709</v>
      </c>
      <c r="AA307" s="19" t="s">
        <v>2934</v>
      </c>
      <c r="AB307" s="14" t="s">
        <v>2719</v>
      </c>
      <c r="AC307" s="14" t="s">
        <v>2762</v>
      </c>
      <c r="AD307" s="16">
        <v>0</v>
      </c>
      <c r="AE307" s="14" t="s">
        <v>2792</v>
      </c>
      <c r="AF307" s="14" t="s">
        <v>2729</v>
      </c>
      <c r="AG307" s="16">
        <v>0</v>
      </c>
      <c r="AH307" s="17" t="s">
        <v>2926</v>
      </c>
      <c r="AI307" s="20" t="s">
        <v>2941</v>
      </c>
      <c r="AJ307" s="16">
        <v>1975</v>
      </c>
      <c r="AK307" s="14" t="s">
        <v>2063</v>
      </c>
      <c r="AL307" s="14" t="s">
        <v>2064</v>
      </c>
      <c r="AM307" s="38">
        <v>27.314640000000001</v>
      </c>
      <c r="AN307" s="39">
        <v>-82.574560000000005</v>
      </c>
    </row>
    <row r="308" spans="1:40" x14ac:dyDescent="0.45">
      <c r="A308" s="31">
        <v>27.843936111111109</v>
      </c>
      <c r="B308" s="32">
        <v>-82.838205555555547</v>
      </c>
      <c r="C308" s="13" t="s">
        <v>961</v>
      </c>
      <c r="D308" s="13" t="s">
        <v>962</v>
      </c>
      <c r="E308" s="14" t="s">
        <v>963</v>
      </c>
      <c r="F308" s="13" t="s">
        <v>33</v>
      </c>
      <c r="G308" s="14" t="s">
        <v>33</v>
      </c>
      <c r="H308" s="15"/>
      <c r="I308" s="51"/>
      <c r="J308" s="54"/>
      <c r="K308" s="15"/>
      <c r="L308" s="16">
        <v>154355</v>
      </c>
      <c r="M308" s="19">
        <v>1</v>
      </c>
      <c r="N308" s="17" t="s">
        <v>962</v>
      </c>
      <c r="O308" s="17" t="s">
        <v>2230</v>
      </c>
      <c r="P308" s="18" t="s">
        <v>3344</v>
      </c>
      <c r="Q308" s="13" t="s">
        <v>2286</v>
      </c>
      <c r="R308" s="14" t="s">
        <v>2640</v>
      </c>
      <c r="S308" s="18" t="s">
        <v>3287</v>
      </c>
      <c r="T308" s="14" t="s">
        <v>2665</v>
      </c>
      <c r="U308" s="19" t="s">
        <v>2945</v>
      </c>
      <c r="V308" s="13" t="s">
        <v>2700</v>
      </c>
      <c r="W308" s="18" t="s">
        <v>2959</v>
      </c>
      <c r="X308" s="20" t="s">
        <v>3675</v>
      </c>
      <c r="Y308" s="14" t="s">
        <v>2710</v>
      </c>
      <c r="Z308" s="14" t="s">
        <v>2709</v>
      </c>
      <c r="AA308" s="19" t="s">
        <v>2934</v>
      </c>
      <c r="AB308" s="14" t="s">
        <v>2719</v>
      </c>
      <c r="AC308" s="14" t="s">
        <v>2722</v>
      </c>
      <c r="AD308" s="16">
        <v>95.1</v>
      </c>
      <c r="AE308" s="14" t="s">
        <v>2748</v>
      </c>
      <c r="AF308" s="14" t="s">
        <v>2729</v>
      </c>
      <c r="AG308" s="16">
        <v>20.3</v>
      </c>
      <c r="AH308" s="17" t="s">
        <v>2909</v>
      </c>
      <c r="AI308" s="20" t="s">
        <v>2940</v>
      </c>
      <c r="AJ308" s="16">
        <v>1981</v>
      </c>
      <c r="AK308" s="14" t="s">
        <v>1888</v>
      </c>
      <c r="AL308" s="14" t="s">
        <v>1889</v>
      </c>
      <c r="AM308" s="38">
        <v>27.843920000000001</v>
      </c>
      <c r="AN308" s="39">
        <v>-82.838189999999997</v>
      </c>
    </row>
    <row r="309" spans="1:40" x14ac:dyDescent="0.45">
      <c r="A309" s="31">
        <v>27.666094444444443</v>
      </c>
      <c r="B309" s="32">
        <v>-82.432438888888896</v>
      </c>
      <c r="C309" s="13" t="s">
        <v>509</v>
      </c>
      <c r="D309" s="13" t="s">
        <v>510</v>
      </c>
      <c r="E309" s="14" t="s">
        <v>511</v>
      </c>
      <c r="F309" s="13" t="s">
        <v>33</v>
      </c>
      <c r="G309" s="14" t="s">
        <v>31</v>
      </c>
      <c r="H309" s="15"/>
      <c r="I309" s="51"/>
      <c r="J309" s="54"/>
      <c r="K309" s="15"/>
      <c r="L309" s="16">
        <v>100352</v>
      </c>
      <c r="M309" s="19">
        <v>1</v>
      </c>
      <c r="N309" s="17" t="s">
        <v>510</v>
      </c>
      <c r="O309" s="17" t="s">
        <v>598</v>
      </c>
      <c r="P309" s="18" t="s">
        <v>2985</v>
      </c>
      <c r="Q309" s="13" t="s">
        <v>2363</v>
      </c>
      <c r="R309" s="14" t="s">
        <v>2601</v>
      </c>
      <c r="S309" s="18" t="s">
        <v>3113</v>
      </c>
      <c r="T309" s="14" t="s">
        <v>2665</v>
      </c>
      <c r="U309" s="19" t="s">
        <v>2945</v>
      </c>
      <c r="V309" s="13" t="s">
        <v>2685</v>
      </c>
      <c r="W309" s="18" t="s">
        <v>2955</v>
      </c>
      <c r="X309" s="20" t="s">
        <v>3534</v>
      </c>
      <c r="Y309" s="14" t="s">
        <v>2708</v>
      </c>
      <c r="Z309" s="14" t="s">
        <v>2709</v>
      </c>
      <c r="AA309" s="19" t="s">
        <v>2709</v>
      </c>
      <c r="AB309" s="14" t="s">
        <v>2719</v>
      </c>
      <c r="AC309" s="14" t="s">
        <v>2751</v>
      </c>
      <c r="AD309" s="16">
        <v>64</v>
      </c>
      <c r="AE309" s="14" t="s">
        <v>2754</v>
      </c>
      <c r="AF309" s="14" t="s">
        <v>2729</v>
      </c>
      <c r="AG309" s="16">
        <v>21.9</v>
      </c>
      <c r="AH309" s="17" t="s">
        <v>2841</v>
      </c>
      <c r="AI309" s="20" t="s">
        <v>2939</v>
      </c>
      <c r="AJ309" s="16">
        <v>1981</v>
      </c>
      <c r="AK309" s="14" t="s">
        <v>1565</v>
      </c>
      <c r="AL309" s="14" t="s">
        <v>1566</v>
      </c>
      <c r="AM309" s="38">
        <v>27.666609999999999</v>
      </c>
      <c r="AN309" s="39">
        <v>-82.432119999999998</v>
      </c>
    </row>
    <row r="310" spans="1:40" x14ac:dyDescent="0.45">
      <c r="A310" s="31">
        <v>27.666147222222222</v>
      </c>
      <c r="B310" s="32">
        <v>-82.432841666666675</v>
      </c>
      <c r="C310" s="13" t="s">
        <v>512</v>
      </c>
      <c r="D310" s="13" t="s">
        <v>510</v>
      </c>
      <c r="E310" s="14" t="s">
        <v>511</v>
      </c>
      <c r="F310" s="13" t="s">
        <v>33</v>
      </c>
      <c r="G310" s="14" t="s">
        <v>32</v>
      </c>
      <c r="H310" s="15"/>
      <c r="I310" s="51"/>
      <c r="J310" s="54"/>
      <c r="K310" s="15"/>
      <c r="L310" s="16">
        <v>100353</v>
      </c>
      <c r="M310" s="19">
        <v>1</v>
      </c>
      <c r="N310" s="17" t="s">
        <v>510</v>
      </c>
      <c r="O310" s="17" t="s">
        <v>598</v>
      </c>
      <c r="P310" s="18" t="s">
        <v>2984</v>
      </c>
      <c r="Q310" s="13" t="s">
        <v>2363</v>
      </c>
      <c r="R310" s="14" t="s">
        <v>2601</v>
      </c>
      <c r="S310" s="18" t="s">
        <v>3113</v>
      </c>
      <c r="T310" s="14" t="s">
        <v>2665</v>
      </c>
      <c r="U310" s="19" t="s">
        <v>2945</v>
      </c>
      <c r="V310" s="13" t="s">
        <v>2685</v>
      </c>
      <c r="W310" s="18" t="s">
        <v>2955</v>
      </c>
      <c r="X310" s="20" t="s">
        <v>3534</v>
      </c>
      <c r="Y310" s="14" t="s">
        <v>2708</v>
      </c>
      <c r="Z310" s="14" t="s">
        <v>2709</v>
      </c>
      <c r="AA310" s="19" t="s">
        <v>2709</v>
      </c>
      <c r="AB310" s="14" t="s">
        <v>2719</v>
      </c>
      <c r="AC310" s="14" t="s">
        <v>2751</v>
      </c>
      <c r="AD310" s="16">
        <v>64</v>
      </c>
      <c r="AE310" s="14" t="s">
        <v>2754</v>
      </c>
      <c r="AF310" s="14" t="s">
        <v>2729</v>
      </c>
      <c r="AG310" s="16">
        <v>21.9</v>
      </c>
      <c r="AH310" s="17" t="s">
        <v>2841</v>
      </c>
      <c r="AI310" s="20" t="s">
        <v>2939</v>
      </c>
      <c r="AJ310" s="16">
        <v>1981</v>
      </c>
      <c r="AK310" s="14" t="s">
        <v>1567</v>
      </c>
      <c r="AL310" s="14" t="s">
        <v>1568</v>
      </c>
      <c r="AM310" s="38">
        <v>27.66705</v>
      </c>
      <c r="AN310" s="39">
        <v>-82.432299999999998</v>
      </c>
    </row>
    <row r="311" spans="1:40" x14ac:dyDescent="0.45">
      <c r="A311" s="31">
        <v>25.949930555555557</v>
      </c>
      <c r="B311" s="32">
        <v>-81.70816111111111</v>
      </c>
      <c r="C311" s="13" t="s">
        <v>317</v>
      </c>
      <c r="D311" s="13" t="s">
        <v>318</v>
      </c>
      <c r="E311" s="14" t="s">
        <v>319</v>
      </c>
      <c r="F311" s="13" t="s">
        <v>33</v>
      </c>
      <c r="G311" s="14" t="s">
        <v>33</v>
      </c>
      <c r="H311" s="15"/>
      <c r="I311" s="51"/>
      <c r="J311" s="54"/>
      <c r="K311" s="15"/>
      <c r="L311" s="16">
        <v>36002</v>
      </c>
      <c r="M311" s="19">
        <v>0</v>
      </c>
      <c r="N311" s="17" t="s">
        <v>318</v>
      </c>
      <c r="O311" s="17" t="s">
        <v>2135</v>
      </c>
      <c r="P311" s="18" t="s">
        <v>3087</v>
      </c>
      <c r="Q311" s="13" t="s">
        <v>2339</v>
      </c>
      <c r="R311" s="14"/>
      <c r="S311" s="18" t="s">
        <v>3086</v>
      </c>
      <c r="T311" s="14" t="s">
        <v>2665</v>
      </c>
      <c r="U311" s="19" t="s">
        <v>2945</v>
      </c>
      <c r="V311" s="13" t="s">
        <v>2671</v>
      </c>
      <c r="W311" s="18" t="s">
        <v>2949</v>
      </c>
      <c r="X311" s="20" t="s">
        <v>3497</v>
      </c>
      <c r="Y311" s="14" t="s">
        <v>2708</v>
      </c>
      <c r="Z311" s="14" t="s">
        <v>2709</v>
      </c>
      <c r="AA311" s="19" t="s">
        <v>2934</v>
      </c>
      <c r="AB311" s="14" t="s">
        <v>2719</v>
      </c>
      <c r="AC311" s="14" t="s">
        <v>2766</v>
      </c>
      <c r="AD311" s="16">
        <v>0</v>
      </c>
      <c r="AE311" s="14" t="s">
        <v>2732</v>
      </c>
      <c r="AF311" s="14" t="s">
        <v>2729</v>
      </c>
      <c r="AG311" s="16">
        <v>0</v>
      </c>
      <c r="AH311" s="17" t="s">
        <v>2857</v>
      </c>
      <c r="AI311" s="20" t="s">
        <v>2941</v>
      </c>
      <c r="AJ311" s="16">
        <v>2005</v>
      </c>
      <c r="AK311" s="14" t="s">
        <v>1424</v>
      </c>
      <c r="AL311" s="14" t="s">
        <v>1389</v>
      </c>
      <c r="AM311" s="38">
        <v>25.949919999999999</v>
      </c>
      <c r="AN311" s="39">
        <v>-81.708169999999996</v>
      </c>
    </row>
    <row r="312" spans="1:40" x14ac:dyDescent="0.45">
      <c r="A312" s="31">
        <v>25.949952777777778</v>
      </c>
      <c r="B312" s="32">
        <v>-81.70816111111111</v>
      </c>
      <c r="C312" s="13" t="s">
        <v>307</v>
      </c>
      <c r="D312" s="13" t="s">
        <v>262</v>
      </c>
      <c r="E312" s="14" t="s">
        <v>308</v>
      </c>
      <c r="F312" s="13" t="s">
        <v>33</v>
      </c>
      <c r="G312" s="14" t="s">
        <v>33</v>
      </c>
      <c r="H312" s="15"/>
      <c r="I312" s="51"/>
      <c r="J312" s="54"/>
      <c r="K312" s="15"/>
      <c r="L312" s="16">
        <v>36001</v>
      </c>
      <c r="M312" s="19">
        <v>0</v>
      </c>
      <c r="N312" s="17" t="s">
        <v>262</v>
      </c>
      <c r="O312" s="17" t="s">
        <v>262</v>
      </c>
      <c r="P312" s="18" t="s">
        <v>3085</v>
      </c>
      <c r="Q312" s="13" t="s">
        <v>2335</v>
      </c>
      <c r="R312" s="14" t="s">
        <v>2518</v>
      </c>
      <c r="S312" s="18" t="s">
        <v>3084</v>
      </c>
      <c r="T312" s="14" t="s">
        <v>2665</v>
      </c>
      <c r="U312" s="19" t="s">
        <v>2945</v>
      </c>
      <c r="V312" s="13" t="s">
        <v>2671</v>
      </c>
      <c r="W312" s="18" t="s">
        <v>2949</v>
      </c>
      <c r="X312" s="20" t="s">
        <v>3496</v>
      </c>
      <c r="Y312" s="14" t="s">
        <v>2708</v>
      </c>
      <c r="Z312" s="14" t="s">
        <v>2709</v>
      </c>
      <c r="AA312" s="19" t="s">
        <v>2934</v>
      </c>
      <c r="AB312" s="14" t="s">
        <v>2719</v>
      </c>
      <c r="AC312" s="14" t="s">
        <v>2762</v>
      </c>
      <c r="AD312" s="16">
        <v>0</v>
      </c>
      <c r="AE312" s="14" t="s">
        <v>2732</v>
      </c>
      <c r="AF312" s="14" t="s">
        <v>2729</v>
      </c>
      <c r="AG312" s="16">
        <v>0</v>
      </c>
      <c r="AH312" s="17" t="s">
        <v>2860</v>
      </c>
      <c r="AI312" s="20" t="s">
        <v>2941</v>
      </c>
      <c r="AJ312" s="16">
        <v>2001</v>
      </c>
      <c r="AK312" s="14" t="s">
        <v>1388</v>
      </c>
      <c r="AL312" s="14" t="s">
        <v>1389</v>
      </c>
      <c r="AM312" s="38">
        <v>25.961569999999998</v>
      </c>
      <c r="AN312" s="39">
        <v>-81.722239999999999</v>
      </c>
    </row>
    <row r="313" spans="1:40" x14ac:dyDescent="0.45">
      <c r="A313" s="31">
        <v>26.43471111111111</v>
      </c>
      <c r="B313" s="32">
        <v>-81.804927777777777</v>
      </c>
      <c r="C313" s="13" t="s">
        <v>620</v>
      </c>
      <c r="D313" s="13" t="s">
        <v>621</v>
      </c>
      <c r="E313" s="14" t="s">
        <v>622</v>
      </c>
      <c r="F313" s="13" t="s">
        <v>33</v>
      </c>
      <c r="G313" s="14" t="s">
        <v>33</v>
      </c>
      <c r="H313" s="15"/>
      <c r="I313" s="51"/>
      <c r="J313" s="54"/>
      <c r="K313" s="15"/>
      <c r="L313" s="16">
        <v>124008</v>
      </c>
      <c r="M313" s="19">
        <v>0</v>
      </c>
      <c r="N313" s="17" t="s">
        <v>621</v>
      </c>
      <c r="O313" s="17" t="s">
        <v>621</v>
      </c>
      <c r="P313" s="18" t="s">
        <v>3212</v>
      </c>
      <c r="Q313" s="13" t="s">
        <v>2383</v>
      </c>
      <c r="R313" s="14" t="s">
        <v>2535</v>
      </c>
      <c r="S313" s="18" t="s">
        <v>3204</v>
      </c>
      <c r="T313" s="14" t="s">
        <v>2665</v>
      </c>
      <c r="U313" s="19" t="s">
        <v>2945</v>
      </c>
      <c r="V313" s="13" t="s">
        <v>2691</v>
      </c>
      <c r="W313" s="18" t="s">
        <v>2956</v>
      </c>
      <c r="X313" s="20" t="s">
        <v>3584</v>
      </c>
      <c r="Y313" s="14" t="s">
        <v>2708</v>
      </c>
      <c r="Z313" s="14" t="s">
        <v>2709</v>
      </c>
      <c r="AA313" s="19" t="s">
        <v>2709</v>
      </c>
      <c r="AB313" s="14" t="s">
        <v>2719</v>
      </c>
      <c r="AC313" s="14" t="s">
        <v>2733</v>
      </c>
      <c r="AD313" s="16">
        <v>0</v>
      </c>
      <c r="AE313" s="14" t="s">
        <v>2734</v>
      </c>
      <c r="AF313" s="14" t="s">
        <v>2729</v>
      </c>
      <c r="AG313" s="16">
        <v>0</v>
      </c>
      <c r="AH313" s="17" t="s">
        <v>2885</v>
      </c>
      <c r="AI313" s="20" t="s">
        <v>2941</v>
      </c>
      <c r="AJ313" s="16">
        <v>1976</v>
      </c>
      <c r="AK313" s="14" t="s">
        <v>1648</v>
      </c>
      <c r="AL313" s="14" t="s">
        <v>1649</v>
      </c>
      <c r="AM313" s="38">
        <v>26.434709999999999</v>
      </c>
      <c r="AN313" s="39">
        <v>-81.804950000000005</v>
      </c>
    </row>
    <row r="314" spans="1:40" x14ac:dyDescent="0.45">
      <c r="A314" s="31">
        <v>26.671425000000003</v>
      </c>
      <c r="B314" s="32">
        <v>-81.878944444444443</v>
      </c>
      <c r="C314" s="13" t="s">
        <v>723</v>
      </c>
      <c r="D314" s="13" t="s">
        <v>724</v>
      </c>
      <c r="E314" s="14" t="s">
        <v>725</v>
      </c>
      <c r="F314" s="13" t="s">
        <v>33</v>
      </c>
      <c r="G314" s="14" t="s">
        <v>33</v>
      </c>
      <c r="H314" s="15"/>
      <c r="I314" s="51"/>
      <c r="J314" s="54"/>
      <c r="K314" s="15"/>
      <c r="L314" s="16">
        <v>124022</v>
      </c>
      <c r="M314" s="19">
        <v>0</v>
      </c>
      <c r="N314" s="17" t="s">
        <v>724</v>
      </c>
      <c r="O314" s="17" t="s">
        <v>724</v>
      </c>
      <c r="P314" s="18" t="s">
        <v>3217</v>
      </c>
      <c r="Q314" s="13" t="s">
        <v>2401</v>
      </c>
      <c r="R314" s="14" t="s">
        <v>2517</v>
      </c>
      <c r="S314" s="18" t="s">
        <v>3209</v>
      </c>
      <c r="T314" s="14" t="s">
        <v>2665</v>
      </c>
      <c r="U314" s="19" t="s">
        <v>2945</v>
      </c>
      <c r="V314" s="13" t="s">
        <v>2691</v>
      </c>
      <c r="W314" s="18" t="s">
        <v>2956</v>
      </c>
      <c r="X314" s="20" t="s">
        <v>3587</v>
      </c>
      <c r="Y314" s="14" t="s">
        <v>2708</v>
      </c>
      <c r="Z314" s="14" t="s">
        <v>2709</v>
      </c>
      <c r="AA314" s="19" t="s">
        <v>2934</v>
      </c>
      <c r="AB314" s="14" t="s">
        <v>2719</v>
      </c>
      <c r="AC314" s="14" t="s">
        <v>2522</v>
      </c>
      <c r="AD314" s="16">
        <v>0</v>
      </c>
      <c r="AE314" s="14" t="s">
        <v>2734</v>
      </c>
      <c r="AF314" s="14" t="s">
        <v>2729</v>
      </c>
      <c r="AG314" s="16">
        <v>0</v>
      </c>
      <c r="AH314" s="17" t="s">
        <v>2885</v>
      </c>
      <c r="AI314" s="20" t="s">
        <v>2940</v>
      </c>
      <c r="AJ314" s="16">
        <v>1985</v>
      </c>
      <c r="AK314" s="14" t="s">
        <v>1723</v>
      </c>
      <c r="AL314" s="14" t="s">
        <v>1724</v>
      </c>
      <c r="AM314" s="38">
        <v>26.671379999999999</v>
      </c>
      <c r="AN314" s="39">
        <v>-81.878900000000002</v>
      </c>
    </row>
    <row r="315" spans="1:40" x14ac:dyDescent="0.45">
      <c r="A315" s="31">
        <v>26.172530555555557</v>
      </c>
      <c r="B315" s="32">
        <v>-81.810736111111112</v>
      </c>
      <c r="C315" s="13" t="s">
        <v>259</v>
      </c>
      <c r="D315" s="13" t="s">
        <v>47</v>
      </c>
      <c r="E315" s="14" t="s">
        <v>260</v>
      </c>
      <c r="F315" s="13" t="s">
        <v>33</v>
      </c>
      <c r="G315" s="14" t="s">
        <v>33</v>
      </c>
      <c r="H315" s="15"/>
      <c r="I315" s="51"/>
      <c r="J315" s="54"/>
      <c r="K315" s="15"/>
      <c r="L315" s="16"/>
      <c r="M315" s="19">
        <v>0</v>
      </c>
      <c r="N315" s="17" t="s">
        <v>47</v>
      </c>
      <c r="O315" s="17" t="s">
        <v>2127</v>
      </c>
      <c r="P315" s="18" t="s">
        <v>33</v>
      </c>
      <c r="Q315" s="13" t="s">
        <v>2324</v>
      </c>
      <c r="R315" s="14" t="s">
        <v>2516</v>
      </c>
      <c r="S315" s="18" t="s">
        <v>33</v>
      </c>
      <c r="T315" s="14" t="s">
        <v>2665</v>
      </c>
      <c r="U315" s="19" t="s">
        <v>33</v>
      </c>
      <c r="V315" s="13" t="s">
        <v>2671</v>
      </c>
      <c r="W315" s="18" t="s">
        <v>33</v>
      </c>
      <c r="X315" s="20" t="s">
        <v>33</v>
      </c>
      <c r="Y315" s="14" t="s">
        <v>2708</v>
      </c>
      <c r="Z315" s="14" t="s">
        <v>2713</v>
      </c>
      <c r="AA315" s="19" t="s">
        <v>33</v>
      </c>
      <c r="AB315" s="14" t="s">
        <v>2719</v>
      </c>
      <c r="AC315" s="14" t="s">
        <v>2763</v>
      </c>
      <c r="AD315" s="16" t="s">
        <v>33</v>
      </c>
      <c r="AE315" s="14" t="s">
        <v>2779</v>
      </c>
      <c r="AF315" s="14" t="s">
        <v>2729</v>
      </c>
      <c r="AG315" s="16" t="s">
        <v>33</v>
      </c>
      <c r="AH315" s="17" t="s">
        <v>2858</v>
      </c>
      <c r="AI315" s="20" t="s">
        <v>33</v>
      </c>
      <c r="AJ315" s="16" t="s">
        <v>33</v>
      </c>
      <c r="AK315" s="14" t="s">
        <v>1386</v>
      </c>
      <c r="AL315" s="14" t="s">
        <v>1387</v>
      </c>
      <c r="AM315" s="38" t="s">
        <v>33</v>
      </c>
      <c r="AN315" s="39" t="s">
        <v>33</v>
      </c>
    </row>
    <row r="316" spans="1:40" x14ac:dyDescent="0.45">
      <c r="A316" s="31">
        <v>26.434755555555554</v>
      </c>
      <c r="B316" s="32">
        <v>-81.806783333333328</v>
      </c>
      <c r="C316" s="13" t="s">
        <v>618</v>
      </c>
      <c r="D316" s="13" t="s">
        <v>46</v>
      </c>
      <c r="E316" s="14" t="s">
        <v>619</v>
      </c>
      <c r="F316" s="13" t="s">
        <v>33</v>
      </c>
      <c r="G316" s="14" t="s">
        <v>33</v>
      </c>
      <c r="H316" s="15"/>
      <c r="I316" s="51"/>
      <c r="J316" s="54"/>
      <c r="K316" s="15"/>
      <c r="L316" s="16"/>
      <c r="M316" s="19">
        <v>0</v>
      </c>
      <c r="N316" s="17" t="s">
        <v>46</v>
      </c>
      <c r="O316" s="17" t="s">
        <v>46</v>
      </c>
      <c r="P316" s="18" t="s">
        <v>33</v>
      </c>
      <c r="Q316" s="13" t="s">
        <v>2383</v>
      </c>
      <c r="R316" s="14" t="s">
        <v>2531</v>
      </c>
      <c r="S316" s="18" t="s">
        <v>33</v>
      </c>
      <c r="T316" s="14" t="s">
        <v>2665</v>
      </c>
      <c r="U316" s="19" t="s">
        <v>33</v>
      </c>
      <c r="V316" s="13" t="s">
        <v>2691</v>
      </c>
      <c r="W316" s="18" t="s">
        <v>33</v>
      </c>
      <c r="X316" s="20" t="s">
        <v>33</v>
      </c>
      <c r="Y316" s="14" t="s">
        <v>2708</v>
      </c>
      <c r="Z316" s="14" t="s">
        <v>2711</v>
      </c>
      <c r="AA316" s="19" t="s">
        <v>33</v>
      </c>
      <c r="AB316" s="14" t="s">
        <v>2719</v>
      </c>
      <c r="AC316" s="14" t="s">
        <v>2746</v>
      </c>
      <c r="AD316" s="16" t="s">
        <v>33</v>
      </c>
      <c r="AE316" s="14" t="s">
        <v>2787</v>
      </c>
      <c r="AF316" s="14" t="s">
        <v>2729</v>
      </c>
      <c r="AG316" s="16" t="s">
        <v>33</v>
      </c>
      <c r="AH316" s="17" t="s">
        <v>2891</v>
      </c>
      <c r="AI316" s="20" t="s">
        <v>33</v>
      </c>
      <c r="AJ316" s="16" t="s">
        <v>33</v>
      </c>
      <c r="AK316" s="14" t="s">
        <v>1646</v>
      </c>
      <c r="AL316" s="14" t="s">
        <v>1647</v>
      </c>
      <c r="AM316" s="38" t="s">
        <v>33</v>
      </c>
      <c r="AN316" s="39" t="s">
        <v>33</v>
      </c>
    </row>
    <row r="317" spans="1:40" x14ac:dyDescent="0.45">
      <c r="A317" s="31"/>
      <c r="B317" s="32"/>
      <c r="C317" s="13" t="s">
        <v>187</v>
      </c>
      <c r="D317" s="13" t="s">
        <v>188</v>
      </c>
      <c r="E317" s="14" t="s">
        <v>189</v>
      </c>
      <c r="F317" s="13" t="s">
        <v>33</v>
      </c>
      <c r="G317" s="14" t="s">
        <v>33</v>
      </c>
      <c r="H317" s="15" t="s">
        <v>40</v>
      </c>
      <c r="I317" s="51"/>
      <c r="J317" s="54"/>
      <c r="K317" s="15"/>
      <c r="L317" s="16"/>
      <c r="M317" s="19" t="s">
        <v>1250</v>
      </c>
      <c r="N317" s="17" t="s">
        <v>188</v>
      </c>
      <c r="O317" s="17" t="s">
        <v>2117</v>
      </c>
      <c r="P317" s="18" t="s">
        <v>33</v>
      </c>
      <c r="Q317" s="13" t="s">
        <v>2311</v>
      </c>
      <c r="R317" s="14" t="s">
        <v>2518</v>
      </c>
      <c r="S317" s="18" t="s">
        <v>33</v>
      </c>
      <c r="T317" s="14" t="s">
        <v>2665</v>
      </c>
      <c r="U317" s="19" t="s">
        <v>33</v>
      </c>
      <c r="V317" s="13" t="s">
        <v>2667</v>
      </c>
      <c r="W317" s="18" t="s">
        <v>33</v>
      </c>
      <c r="X317" s="20" t="s">
        <v>33</v>
      </c>
      <c r="Y317" s="14" t="s">
        <v>2708</v>
      </c>
      <c r="Z317" s="14" t="s">
        <v>2713</v>
      </c>
      <c r="AA317" s="19" t="s">
        <v>33</v>
      </c>
      <c r="AB317" s="14" t="s">
        <v>2719</v>
      </c>
      <c r="AC317" s="14" t="s">
        <v>2777</v>
      </c>
      <c r="AD317" s="16" t="s">
        <v>33</v>
      </c>
      <c r="AE317" s="14" t="s">
        <v>2810</v>
      </c>
      <c r="AF317" s="14" t="s">
        <v>2729</v>
      </c>
      <c r="AG317" s="16" t="s">
        <v>33</v>
      </c>
      <c r="AH317" s="17" t="s">
        <v>2846</v>
      </c>
      <c r="AI317" s="20" t="s">
        <v>33</v>
      </c>
      <c r="AJ317" s="16" t="s">
        <v>33</v>
      </c>
      <c r="AK317" s="14"/>
      <c r="AL317" s="14"/>
      <c r="AM317" s="38" t="s">
        <v>33</v>
      </c>
      <c r="AN317" s="39" t="s">
        <v>33</v>
      </c>
    </row>
    <row r="318" spans="1:40" x14ac:dyDescent="0.45">
      <c r="A318" s="31">
        <v>28.52966111111111</v>
      </c>
      <c r="B318" s="32">
        <v>-82.630799999999994</v>
      </c>
      <c r="C318" s="13" t="s">
        <v>359</v>
      </c>
      <c r="D318" s="13" t="s">
        <v>360</v>
      </c>
      <c r="E318" s="14" t="s">
        <v>361</v>
      </c>
      <c r="F318" s="13" t="s">
        <v>33</v>
      </c>
      <c r="G318" s="14" t="s">
        <v>33</v>
      </c>
      <c r="H318" s="15"/>
      <c r="I318" s="51"/>
      <c r="J318" s="54"/>
      <c r="K318" s="15"/>
      <c r="L318" s="16">
        <v>84008</v>
      </c>
      <c r="M318" s="19">
        <v>0</v>
      </c>
      <c r="N318" s="17" t="s">
        <v>360</v>
      </c>
      <c r="O318" s="17" t="s">
        <v>360</v>
      </c>
      <c r="P318" s="18" t="s">
        <v>3108</v>
      </c>
      <c r="Q318" s="13" t="s">
        <v>2346</v>
      </c>
      <c r="R318" s="14" t="s">
        <v>2516</v>
      </c>
      <c r="S318" s="18" t="s">
        <v>3107</v>
      </c>
      <c r="T318" s="14" t="s">
        <v>2665</v>
      </c>
      <c r="U318" s="19" t="s">
        <v>2945</v>
      </c>
      <c r="V318" s="13" t="s">
        <v>2681</v>
      </c>
      <c r="W318" s="18" t="s">
        <v>2953</v>
      </c>
      <c r="X318" s="20" t="s">
        <v>3511</v>
      </c>
      <c r="Y318" s="14" t="s">
        <v>2708</v>
      </c>
      <c r="Z318" s="14" t="s">
        <v>2709</v>
      </c>
      <c r="AA318" s="19" t="s">
        <v>2934</v>
      </c>
      <c r="AB318" s="14" t="s">
        <v>2719</v>
      </c>
      <c r="AC318" s="14" t="s">
        <v>2748</v>
      </c>
      <c r="AD318" s="16">
        <v>0</v>
      </c>
      <c r="AE318" s="14" t="s">
        <v>2814</v>
      </c>
      <c r="AF318" s="14" t="s">
        <v>2729</v>
      </c>
      <c r="AG318" s="16">
        <v>0</v>
      </c>
      <c r="AH318" s="17" t="s">
        <v>2867</v>
      </c>
      <c r="AI318" s="20" t="s">
        <v>2940</v>
      </c>
      <c r="AJ318" s="16">
        <v>1979</v>
      </c>
      <c r="AK318" s="14" t="s">
        <v>1451</v>
      </c>
      <c r="AL318" s="14" t="s">
        <v>1452</v>
      </c>
      <c r="AM318" s="38">
        <v>28.52966</v>
      </c>
      <c r="AN318" s="39">
        <v>-82.630799999999994</v>
      </c>
    </row>
    <row r="319" spans="1:40" x14ac:dyDescent="0.45">
      <c r="A319" s="31">
        <v>26.942966666666667</v>
      </c>
      <c r="B319" s="32">
        <v>-82.018966666666671</v>
      </c>
      <c r="C319" s="13" t="s">
        <v>72</v>
      </c>
      <c r="D319" s="13" t="s">
        <v>73</v>
      </c>
      <c r="E319" s="14" t="s">
        <v>74</v>
      </c>
      <c r="F319" s="13" t="s">
        <v>33</v>
      </c>
      <c r="G319" s="14" t="s">
        <v>33</v>
      </c>
      <c r="H319" s="15"/>
      <c r="I319" s="51"/>
      <c r="J319" s="54"/>
      <c r="K319" s="15"/>
      <c r="L319" s="16">
        <v>10089</v>
      </c>
      <c r="M319" s="19">
        <v>0</v>
      </c>
      <c r="N319" s="17" t="s">
        <v>73</v>
      </c>
      <c r="O319" s="17" t="s">
        <v>73</v>
      </c>
      <c r="P319" s="18" t="s">
        <v>3000</v>
      </c>
      <c r="Q319" s="13" t="s">
        <v>2280</v>
      </c>
      <c r="R319" s="14" t="s">
        <v>2526</v>
      </c>
      <c r="S319" s="18" t="s">
        <v>2999</v>
      </c>
      <c r="T319" s="14" t="s">
        <v>2665</v>
      </c>
      <c r="U319" s="19" t="s">
        <v>2945</v>
      </c>
      <c r="V319" s="13" t="s">
        <v>2666</v>
      </c>
      <c r="W319" s="18" t="s">
        <v>2946</v>
      </c>
      <c r="X319" s="20" t="s">
        <v>3445</v>
      </c>
      <c r="Y319" s="14" t="s">
        <v>2708</v>
      </c>
      <c r="Z319" s="14" t="s">
        <v>2709</v>
      </c>
      <c r="AA319" s="19" t="s">
        <v>2709</v>
      </c>
      <c r="AB319" s="14" t="s">
        <v>2719</v>
      </c>
      <c r="AC319" s="14" t="s">
        <v>2723</v>
      </c>
      <c r="AD319" s="16">
        <v>0</v>
      </c>
      <c r="AE319" s="14" t="s">
        <v>2810</v>
      </c>
      <c r="AF319" s="14" t="s">
        <v>2729</v>
      </c>
      <c r="AG319" s="16">
        <v>0</v>
      </c>
      <c r="AH319" s="17" t="s">
        <v>2829</v>
      </c>
      <c r="AI319" s="20" t="s">
        <v>2940</v>
      </c>
      <c r="AJ319" s="16">
        <v>1980</v>
      </c>
      <c r="AK319" s="14" t="s">
        <v>1268</v>
      </c>
      <c r="AL319" s="14" t="s">
        <v>1269</v>
      </c>
      <c r="AM319" s="38">
        <v>26.942969999999999</v>
      </c>
      <c r="AN319" s="39">
        <v>-82.019000000000005</v>
      </c>
    </row>
    <row r="320" spans="1:40" x14ac:dyDescent="0.45">
      <c r="A320" s="31"/>
      <c r="B320" s="32"/>
      <c r="C320" s="13" t="s">
        <v>746</v>
      </c>
      <c r="D320" s="13" t="s">
        <v>747</v>
      </c>
      <c r="E320" s="14" t="s">
        <v>748</v>
      </c>
      <c r="F320" s="13" t="s">
        <v>33</v>
      </c>
      <c r="G320" s="14" t="s">
        <v>33</v>
      </c>
      <c r="H320" s="15" t="s">
        <v>40</v>
      </c>
      <c r="I320" s="51"/>
      <c r="J320" s="54"/>
      <c r="K320" s="15"/>
      <c r="L320" s="16"/>
      <c r="M320" s="19" t="s">
        <v>1250</v>
      </c>
      <c r="N320" s="17" t="s">
        <v>747</v>
      </c>
      <c r="O320" s="17" t="s">
        <v>2202</v>
      </c>
      <c r="P320" s="18" t="s">
        <v>33</v>
      </c>
      <c r="Q320" s="13" t="s">
        <v>2409</v>
      </c>
      <c r="R320" s="14" t="s">
        <v>2625</v>
      </c>
      <c r="S320" s="18" t="s">
        <v>33</v>
      </c>
      <c r="T320" s="14" t="s">
        <v>2665</v>
      </c>
      <c r="U320" s="19" t="s">
        <v>33</v>
      </c>
      <c r="V320" s="13" t="s">
        <v>2692</v>
      </c>
      <c r="W320" s="18" t="s">
        <v>33</v>
      </c>
      <c r="X320" s="20" t="s">
        <v>33</v>
      </c>
      <c r="Y320" s="14" t="s">
        <v>2708</v>
      </c>
      <c r="Z320" s="14" t="s">
        <v>2709</v>
      </c>
      <c r="AA320" s="19" t="s">
        <v>33</v>
      </c>
      <c r="AB320" s="14" t="s">
        <v>2719</v>
      </c>
      <c r="AC320" s="14" t="s">
        <v>2729</v>
      </c>
      <c r="AD320" s="16" t="s">
        <v>33</v>
      </c>
      <c r="AE320" s="14" t="s">
        <v>2729</v>
      </c>
      <c r="AF320" s="14" t="s">
        <v>2729</v>
      </c>
      <c r="AG320" s="16" t="s">
        <v>33</v>
      </c>
      <c r="AH320" s="17" t="s">
        <v>2897</v>
      </c>
      <c r="AI320" s="20" t="s">
        <v>33</v>
      </c>
      <c r="AJ320" s="16" t="s">
        <v>33</v>
      </c>
      <c r="AK320" s="14"/>
      <c r="AL320" s="14"/>
      <c r="AM320" s="38" t="s">
        <v>33</v>
      </c>
      <c r="AN320" s="39" t="s">
        <v>33</v>
      </c>
    </row>
    <row r="321" spans="1:40" x14ac:dyDescent="0.45">
      <c r="A321" s="31">
        <v>26.94276111111111</v>
      </c>
      <c r="B321" s="32">
        <v>-82.018966666666671</v>
      </c>
      <c r="C321" s="13" t="s">
        <v>75</v>
      </c>
      <c r="D321" s="13" t="s">
        <v>46</v>
      </c>
      <c r="E321" s="14" t="s">
        <v>76</v>
      </c>
      <c r="F321" s="13" t="s">
        <v>33</v>
      </c>
      <c r="G321" s="14" t="s">
        <v>33</v>
      </c>
      <c r="H321" s="15"/>
      <c r="I321" s="51"/>
      <c r="J321" s="54"/>
      <c r="K321" s="15"/>
      <c r="L321" s="16"/>
      <c r="M321" s="19">
        <v>0</v>
      </c>
      <c r="N321" s="17" t="s">
        <v>46</v>
      </c>
      <c r="O321" s="17" t="s">
        <v>46</v>
      </c>
      <c r="P321" s="18" t="s">
        <v>33</v>
      </c>
      <c r="Q321" s="13" t="s">
        <v>2280</v>
      </c>
      <c r="R321" s="14" t="s">
        <v>2526</v>
      </c>
      <c r="S321" s="18" t="s">
        <v>33</v>
      </c>
      <c r="T321" s="14" t="s">
        <v>2665</v>
      </c>
      <c r="U321" s="19" t="s">
        <v>33</v>
      </c>
      <c r="V321" s="13" t="s">
        <v>2666</v>
      </c>
      <c r="W321" s="18" t="s">
        <v>33</v>
      </c>
      <c r="X321" s="20" t="s">
        <v>33</v>
      </c>
      <c r="Y321" s="14" t="s">
        <v>2708</v>
      </c>
      <c r="Z321" s="14" t="s">
        <v>2711</v>
      </c>
      <c r="AA321" s="19" t="s">
        <v>33</v>
      </c>
      <c r="AB321" s="14" t="s">
        <v>2719</v>
      </c>
      <c r="AC321" s="14" t="s">
        <v>2767</v>
      </c>
      <c r="AD321" s="16" t="s">
        <v>33</v>
      </c>
      <c r="AE321" s="14" t="s">
        <v>2811</v>
      </c>
      <c r="AF321" s="14" t="s">
        <v>2729</v>
      </c>
      <c r="AG321" s="16" t="s">
        <v>33</v>
      </c>
      <c r="AH321" s="17" t="s">
        <v>2833</v>
      </c>
      <c r="AI321" s="20" t="s">
        <v>33</v>
      </c>
      <c r="AJ321" s="16" t="s">
        <v>33</v>
      </c>
      <c r="AK321" s="14" t="s">
        <v>1270</v>
      </c>
      <c r="AL321" s="14" t="s">
        <v>1269</v>
      </c>
      <c r="AM321" s="38" t="s">
        <v>33</v>
      </c>
      <c r="AN321" s="39" t="s">
        <v>33</v>
      </c>
    </row>
    <row r="322" spans="1:40" x14ac:dyDescent="0.45">
      <c r="A322" s="31">
        <v>26.711727777777778</v>
      </c>
      <c r="B322" s="32">
        <v>-81.808877777777781</v>
      </c>
      <c r="C322" s="13" t="s">
        <v>714</v>
      </c>
      <c r="D322" s="13" t="s">
        <v>598</v>
      </c>
      <c r="E322" s="14" t="s">
        <v>715</v>
      </c>
      <c r="F322" s="13" t="s">
        <v>33</v>
      </c>
      <c r="G322" s="14" t="s">
        <v>31</v>
      </c>
      <c r="H322" s="15"/>
      <c r="I322" s="51"/>
      <c r="J322" s="54"/>
      <c r="K322" s="15"/>
      <c r="L322" s="16">
        <v>120101</v>
      </c>
      <c r="M322" s="19">
        <v>0</v>
      </c>
      <c r="N322" s="17" t="s">
        <v>598</v>
      </c>
      <c r="O322" s="17" t="s">
        <v>598</v>
      </c>
      <c r="P322" s="18" t="s">
        <v>2991</v>
      </c>
      <c r="Q322" s="13" t="s">
        <v>2400</v>
      </c>
      <c r="R322" s="14" t="s">
        <v>2511</v>
      </c>
      <c r="S322" s="18" t="s">
        <v>3199</v>
      </c>
      <c r="T322" s="14" t="s">
        <v>2665</v>
      </c>
      <c r="U322" s="19" t="s">
        <v>2945</v>
      </c>
      <c r="V322" s="13" t="s">
        <v>2691</v>
      </c>
      <c r="W322" s="18" t="s">
        <v>2956</v>
      </c>
      <c r="X322" s="20" t="s">
        <v>3501</v>
      </c>
      <c r="Y322" s="14" t="s">
        <v>2708</v>
      </c>
      <c r="Z322" s="14" t="s">
        <v>2709</v>
      </c>
      <c r="AA322" s="19" t="s">
        <v>2709</v>
      </c>
      <c r="AB322" s="14" t="s">
        <v>2719</v>
      </c>
      <c r="AC322" s="14" t="s">
        <v>2750</v>
      </c>
      <c r="AD322" s="16">
        <v>0</v>
      </c>
      <c r="AE322" s="14" t="s">
        <v>2767</v>
      </c>
      <c r="AF322" s="14" t="s">
        <v>2729</v>
      </c>
      <c r="AG322" s="16">
        <v>0</v>
      </c>
      <c r="AH322" s="17" t="s">
        <v>2829</v>
      </c>
      <c r="AI322" s="20" t="s">
        <v>2939</v>
      </c>
      <c r="AJ322" s="16">
        <v>1978</v>
      </c>
      <c r="AK322" s="14" t="s">
        <v>1715</v>
      </c>
      <c r="AL322" s="14" t="s">
        <v>1716</v>
      </c>
      <c r="AM322" s="38">
        <v>26.71171</v>
      </c>
      <c r="AN322" s="39">
        <v>-81.80883</v>
      </c>
    </row>
    <row r="323" spans="1:40" x14ac:dyDescent="0.45">
      <c r="A323" s="31">
        <v>26.71168611111111</v>
      </c>
      <c r="B323" s="32">
        <v>-81.809249999999992</v>
      </c>
      <c r="C323" s="13" t="s">
        <v>716</v>
      </c>
      <c r="D323" s="13" t="s">
        <v>598</v>
      </c>
      <c r="E323" s="14" t="s">
        <v>715</v>
      </c>
      <c r="F323" s="13" t="s">
        <v>33</v>
      </c>
      <c r="G323" s="14" t="s">
        <v>32</v>
      </c>
      <c r="H323" s="15"/>
      <c r="I323" s="51"/>
      <c r="J323" s="54"/>
      <c r="K323" s="15"/>
      <c r="L323" s="16">
        <v>120100</v>
      </c>
      <c r="M323" s="19">
        <v>0</v>
      </c>
      <c r="N323" s="17" t="s">
        <v>598</v>
      </c>
      <c r="O323" s="17" t="s">
        <v>598</v>
      </c>
      <c r="P323" s="18" t="s">
        <v>2990</v>
      </c>
      <c r="Q323" s="13" t="s">
        <v>2400</v>
      </c>
      <c r="R323" s="14" t="s">
        <v>2511</v>
      </c>
      <c r="S323" s="18" t="s">
        <v>3199</v>
      </c>
      <c r="T323" s="14" t="s">
        <v>2665</v>
      </c>
      <c r="U323" s="19" t="s">
        <v>2945</v>
      </c>
      <c r="V323" s="13" t="s">
        <v>2691</v>
      </c>
      <c r="W323" s="18" t="s">
        <v>2956</v>
      </c>
      <c r="X323" s="20" t="s">
        <v>3575</v>
      </c>
      <c r="Y323" s="14" t="s">
        <v>2708</v>
      </c>
      <c r="Z323" s="14" t="s">
        <v>2709</v>
      </c>
      <c r="AA323" s="19" t="s">
        <v>2709</v>
      </c>
      <c r="AB323" s="14" t="s">
        <v>2719</v>
      </c>
      <c r="AC323" s="14" t="s">
        <v>2750</v>
      </c>
      <c r="AD323" s="16">
        <v>0</v>
      </c>
      <c r="AE323" s="14" t="s">
        <v>2767</v>
      </c>
      <c r="AF323" s="14" t="s">
        <v>2729</v>
      </c>
      <c r="AG323" s="16">
        <v>0</v>
      </c>
      <c r="AH323" s="17" t="s">
        <v>2829</v>
      </c>
      <c r="AI323" s="20" t="s">
        <v>2939</v>
      </c>
      <c r="AJ323" s="16">
        <v>1978</v>
      </c>
      <c r="AK323" s="14" t="s">
        <v>1717</v>
      </c>
      <c r="AL323" s="14" t="s">
        <v>1718</v>
      </c>
      <c r="AM323" s="38">
        <v>26.711639999999999</v>
      </c>
      <c r="AN323" s="39">
        <v>-81.809229999999999</v>
      </c>
    </row>
    <row r="324" spans="1:40" x14ac:dyDescent="0.45">
      <c r="A324" s="31">
        <v>26.697394444444445</v>
      </c>
      <c r="B324" s="32">
        <v>-81.799172222222225</v>
      </c>
      <c r="C324" s="13" t="s">
        <v>597</v>
      </c>
      <c r="D324" s="13" t="s">
        <v>598</v>
      </c>
      <c r="E324" s="14" t="s">
        <v>599</v>
      </c>
      <c r="F324" s="13" t="s">
        <v>33</v>
      </c>
      <c r="G324" s="14" t="s">
        <v>31</v>
      </c>
      <c r="H324" s="15"/>
      <c r="I324" s="51"/>
      <c r="J324" s="54"/>
      <c r="K324" s="15"/>
      <c r="L324" s="16">
        <v>120084</v>
      </c>
      <c r="M324" s="19">
        <v>1</v>
      </c>
      <c r="N324" s="17" t="s">
        <v>598</v>
      </c>
      <c r="O324" s="17" t="s">
        <v>598</v>
      </c>
      <c r="P324" s="18" t="s">
        <v>2991</v>
      </c>
      <c r="Q324" s="13" t="s">
        <v>2379</v>
      </c>
      <c r="R324" s="14" t="s">
        <v>2532</v>
      </c>
      <c r="S324" s="18" t="s">
        <v>3092</v>
      </c>
      <c r="T324" s="14" t="s">
        <v>2665</v>
      </c>
      <c r="U324" s="19" t="s">
        <v>2945</v>
      </c>
      <c r="V324" s="13" t="s">
        <v>2691</v>
      </c>
      <c r="W324" s="18" t="s">
        <v>2956</v>
      </c>
      <c r="X324" s="20" t="s">
        <v>3571</v>
      </c>
      <c r="Y324" s="14" t="s">
        <v>2708</v>
      </c>
      <c r="Z324" s="14" t="s">
        <v>2709</v>
      </c>
      <c r="AA324" s="19" t="s">
        <v>2709</v>
      </c>
      <c r="AB324" s="14" t="s">
        <v>2719</v>
      </c>
      <c r="AC324" s="14" t="s">
        <v>2763</v>
      </c>
      <c r="AD324" s="16">
        <v>104.3</v>
      </c>
      <c r="AE324" s="14" t="s">
        <v>2808</v>
      </c>
      <c r="AF324" s="14" t="s">
        <v>2729</v>
      </c>
      <c r="AG324" s="16">
        <v>54.4</v>
      </c>
      <c r="AH324" s="17" t="s">
        <v>2829</v>
      </c>
      <c r="AI324" s="20" t="s">
        <v>2939</v>
      </c>
      <c r="AJ324" s="16">
        <v>1976</v>
      </c>
      <c r="AK324" s="14" t="s">
        <v>1629</v>
      </c>
      <c r="AL324" s="14" t="s">
        <v>1630</v>
      </c>
      <c r="AM324" s="38">
        <v>26.697369999999999</v>
      </c>
      <c r="AN324" s="39">
        <v>-81.799120000000002</v>
      </c>
    </row>
    <row r="325" spans="1:40" x14ac:dyDescent="0.45">
      <c r="A325" s="31">
        <v>26.697355555555557</v>
      </c>
      <c r="B325" s="32">
        <v>-81.799449999999993</v>
      </c>
      <c r="C325" s="13" t="s">
        <v>600</v>
      </c>
      <c r="D325" s="13" t="s">
        <v>598</v>
      </c>
      <c r="E325" s="14" t="s">
        <v>599</v>
      </c>
      <c r="F325" s="13" t="s">
        <v>33</v>
      </c>
      <c r="G325" s="14" t="s">
        <v>32</v>
      </c>
      <c r="H325" s="15"/>
      <c r="I325" s="51"/>
      <c r="J325" s="54"/>
      <c r="K325" s="15"/>
      <c r="L325" s="16">
        <v>120083</v>
      </c>
      <c r="M325" s="19">
        <v>1</v>
      </c>
      <c r="N325" s="17" t="s">
        <v>598</v>
      </c>
      <c r="O325" s="17" t="s">
        <v>598</v>
      </c>
      <c r="P325" s="18" t="s">
        <v>2990</v>
      </c>
      <c r="Q325" s="13" t="s">
        <v>2379</v>
      </c>
      <c r="R325" s="14" t="s">
        <v>2532</v>
      </c>
      <c r="S325" s="18" t="s">
        <v>3092</v>
      </c>
      <c r="T325" s="14" t="s">
        <v>2665</v>
      </c>
      <c r="U325" s="19" t="s">
        <v>2945</v>
      </c>
      <c r="V325" s="13" t="s">
        <v>2691</v>
      </c>
      <c r="W325" s="18" t="s">
        <v>2956</v>
      </c>
      <c r="X325" s="20" t="s">
        <v>3571</v>
      </c>
      <c r="Y325" s="14" t="s">
        <v>2708</v>
      </c>
      <c r="Z325" s="14" t="s">
        <v>2709</v>
      </c>
      <c r="AA325" s="19" t="s">
        <v>2709</v>
      </c>
      <c r="AB325" s="14" t="s">
        <v>2719</v>
      </c>
      <c r="AC325" s="14" t="s">
        <v>2763</v>
      </c>
      <c r="AD325" s="16">
        <v>104.3</v>
      </c>
      <c r="AE325" s="14" t="s">
        <v>2808</v>
      </c>
      <c r="AF325" s="14" t="s">
        <v>2729</v>
      </c>
      <c r="AG325" s="16">
        <v>54.4</v>
      </c>
      <c r="AH325" s="17" t="s">
        <v>2829</v>
      </c>
      <c r="AI325" s="20" t="s">
        <v>2939</v>
      </c>
      <c r="AJ325" s="16">
        <v>1976</v>
      </c>
      <c r="AK325" s="14" t="s">
        <v>1631</v>
      </c>
      <c r="AL325" s="14" t="s">
        <v>1632</v>
      </c>
      <c r="AM325" s="38">
        <v>26.697340000000001</v>
      </c>
      <c r="AN325" s="39">
        <v>-81.799480000000003</v>
      </c>
    </row>
    <row r="326" spans="1:40" x14ac:dyDescent="0.45">
      <c r="A326" s="31"/>
      <c r="B326" s="32"/>
      <c r="C326" s="13" t="s">
        <v>182</v>
      </c>
      <c r="D326" s="13" t="s">
        <v>47</v>
      </c>
      <c r="E326" s="14" t="s">
        <v>183</v>
      </c>
      <c r="F326" s="13" t="s">
        <v>33</v>
      </c>
      <c r="G326" s="14" t="s">
        <v>33</v>
      </c>
      <c r="H326" s="15" t="s">
        <v>40</v>
      </c>
      <c r="I326" s="51"/>
      <c r="J326" s="54"/>
      <c r="K326" s="15"/>
      <c r="L326" s="16"/>
      <c r="M326" s="19" t="s">
        <v>1250</v>
      </c>
      <c r="N326" s="17" t="s">
        <v>47</v>
      </c>
      <c r="O326" s="17" t="s">
        <v>47</v>
      </c>
      <c r="P326" s="18" t="s">
        <v>33</v>
      </c>
      <c r="Q326" s="13" t="s">
        <v>2309</v>
      </c>
      <c r="R326" s="14"/>
      <c r="S326" s="18" t="s">
        <v>33</v>
      </c>
      <c r="T326" s="14" t="s">
        <v>2665</v>
      </c>
      <c r="U326" s="19" t="s">
        <v>33</v>
      </c>
      <c r="V326" s="13" t="s">
        <v>2667</v>
      </c>
      <c r="W326" s="18" t="s">
        <v>33</v>
      </c>
      <c r="X326" s="20" t="s">
        <v>33</v>
      </c>
      <c r="Y326" s="14" t="s">
        <v>2708</v>
      </c>
      <c r="Z326" s="14" t="s">
        <v>2709</v>
      </c>
      <c r="AA326" s="19" t="s">
        <v>33</v>
      </c>
      <c r="AB326" s="14" t="s">
        <v>2719</v>
      </c>
      <c r="AC326" s="14" t="s">
        <v>2776</v>
      </c>
      <c r="AD326" s="16" t="s">
        <v>33</v>
      </c>
      <c r="AE326" s="14" t="s">
        <v>2792</v>
      </c>
      <c r="AF326" s="14" t="s">
        <v>2729</v>
      </c>
      <c r="AG326" s="16" t="s">
        <v>33</v>
      </c>
      <c r="AH326" s="17" t="s">
        <v>2844</v>
      </c>
      <c r="AI326" s="20" t="s">
        <v>33</v>
      </c>
      <c r="AJ326" s="16" t="s">
        <v>33</v>
      </c>
      <c r="AK326" s="14"/>
      <c r="AL326" s="14"/>
      <c r="AM326" s="38" t="s">
        <v>33</v>
      </c>
      <c r="AN326" s="39" t="s">
        <v>33</v>
      </c>
    </row>
    <row r="327" spans="1:40" x14ac:dyDescent="0.45">
      <c r="A327" s="31">
        <v>28.147711111111111</v>
      </c>
      <c r="B327" s="32">
        <v>-82.771450000000002</v>
      </c>
      <c r="C327" s="13" t="s">
        <v>1061</v>
      </c>
      <c r="D327" s="13" t="s">
        <v>1062</v>
      </c>
      <c r="E327" s="14" t="s">
        <v>1063</v>
      </c>
      <c r="F327" s="13" t="s">
        <v>33</v>
      </c>
      <c r="G327" s="14" t="s">
        <v>33</v>
      </c>
      <c r="H327" s="15"/>
      <c r="I327" s="51"/>
      <c r="J327" s="54"/>
      <c r="K327" s="15"/>
      <c r="L327" s="16">
        <v>157701</v>
      </c>
      <c r="M327" s="19">
        <v>0</v>
      </c>
      <c r="N327" s="17" t="s">
        <v>1062</v>
      </c>
      <c r="O327" s="17" t="s">
        <v>1062</v>
      </c>
      <c r="P327" s="18" t="s">
        <v>3375</v>
      </c>
      <c r="Q327" s="13" t="s">
        <v>2468</v>
      </c>
      <c r="R327" s="14" t="s">
        <v>2518</v>
      </c>
      <c r="S327" s="18" t="s">
        <v>3374</v>
      </c>
      <c r="T327" s="14" t="s">
        <v>2665</v>
      </c>
      <c r="U327" s="19" t="s">
        <v>2945</v>
      </c>
      <c r="V327" s="13" t="s">
        <v>2700</v>
      </c>
      <c r="W327" s="18" t="s">
        <v>2959</v>
      </c>
      <c r="X327" s="20" t="s">
        <v>3693</v>
      </c>
      <c r="Y327" s="14" t="s">
        <v>2708</v>
      </c>
      <c r="Z327" s="14" t="s">
        <v>2709</v>
      </c>
      <c r="AA327" s="19" t="s">
        <v>2934</v>
      </c>
      <c r="AB327" s="14" t="s">
        <v>2719</v>
      </c>
      <c r="AC327" s="14" t="s">
        <v>2744</v>
      </c>
      <c r="AD327" s="16">
        <v>0</v>
      </c>
      <c r="AE327" s="14" t="s">
        <v>2808</v>
      </c>
      <c r="AF327" s="14" t="s">
        <v>2729</v>
      </c>
      <c r="AG327" s="16">
        <v>0</v>
      </c>
      <c r="AH327" s="17" t="s">
        <v>2920</v>
      </c>
      <c r="AI327" s="20" t="s">
        <v>2941</v>
      </c>
      <c r="AJ327" s="16">
        <v>1977</v>
      </c>
      <c r="AK327" s="14" t="s">
        <v>1960</v>
      </c>
      <c r="AL327" s="14" t="s">
        <v>1961</v>
      </c>
      <c r="AM327" s="38">
        <v>28.14771</v>
      </c>
      <c r="AN327" s="39">
        <v>-82.771450000000002</v>
      </c>
    </row>
    <row r="328" spans="1:40" x14ac:dyDescent="0.45">
      <c r="A328" s="31">
        <v>26.714972222222222</v>
      </c>
      <c r="B328" s="32">
        <v>-81.808416666666659</v>
      </c>
      <c r="C328" s="13" t="s">
        <v>717</v>
      </c>
      <c r="D328" s="13" t="s">
        <v>718</v>
      </c>
      <c r="E328" s="14" t="s">
        <v>719</v>
      </c>
      <c r="F328" s="13" t="s">
        <v>33</v>
      </c>
      <c r="G328" s="14" t="s">
        <v>33</v>
      </c>
      <c r="H328" s="15"/>
      <c r="I328" s="51"/>
      <c r="J328" s="54"/>
      <c r="K328" s="15"/>
      <c r="L328" s="16">
        <v>120117</v>
      </c>
      <c r="M328" s="19">
        <v>0</v>
      </c>
      <c r="N328" s="17" t="s">
        <v>718</v>
      </c>
      <c r="O328" s="17" t="s">
        <v>2197</v>
      </c>
      <c r="P328" s="18" t="s">
        <v>3194</v>
      </c>
      <c r="Q328" s="13" t="s">
        <v>2400</v>
      </c>
      <c r="R328" s="14" t="s">
        <v>2533</v>
      </c>
      <c r="S328" s="18" t="s">
        <v>3199</v>
      </c>
      <c r="T328" s="14" t="s">
        <v>2665</v>
      </c>
      <c r="U328" s="19" t="s">
        <v>2945</v>
      </c>
      <c r="V328" s="13" t="s">
        <v>2691</v>
      </c>
      <c r="W328" s="18" t="s">
        <v>2956</v>
      </c>
      <c r="X328" s="20" t="s">
        <v>3576</v>
      </c>
      <c r="Y328" s="14" t="s">
        <v>2708</v>
      </c>
      <c r="Z328" s="14" t="s">
        <v>2709</v>
      </c>
      <c r="AA328" s="19" t="s">
        <v>2934</v>
      </c>
      <c r="AB328" s="14" t="s">
        <v>2719</v>
      </c>
      <c r="AC328" s="14" t="s">
        <v>2756</v>
      </c>
      <c r="AD328" s="16">
        <v>0</v>
      </c>
      <c r="AE328" s="14" t="s">
        <v>2734</v>
      </c>
      <c r="AF328" s="14" t="s">
        <v>2729</v>
      </c>
      <c r="AG328" s="16">
        <v>0</v>
      </c>
      <c r="AH328" s="17" t="s">
        <v>2829</v>
      </c>
      <c r="AI328" s="20" t="s">
        <v>2939</v>
      </c>
      <c r="AJ328" s="16">
        <v>1979</v>
      </c>
      <c r="AK328" s="14" t="s">
        <v>1719</v>
      </c>
      <c r="AL328" s="14" t="s">
        <v>1720</v>
      </c>
      <c r="AM328" s="38">
        <v>26.714960000000001</v>
      </c>
      <c r="AN328" s="39">
        <v>-81.808400000000006</v>
      </c>
    </row>
    <row r="329" spans="1:40" x14ac:dyDescent="0.45">
      <c r="A329" s="31">
        <v>26.715666666666667</v>
      </c>
      <c r="B329" s="32">
        <v>-81.808583333333331</v>
      </c>
      <c r="C329" s="13" t="s">
        <v>720</v>
      </c>
      <c r="D329" s="13" t="s">
        <v>721</v>
      </c>
      <c r="E329" s="14" t="s">
        <v>722</v>
      </c>
      <c r="F329" s="13" t="s">
        <v>33</v>
      </c>
      <c r="G329" s="14" t="s">
        <v>33</v>
      </c>
      <c r="H329" s="15"/>
      <c r="I329" s="51"/>
      <c r="J329" s="54"/>
      <c r="K329" s="15"/>
      <c r="L329" s="16">
        <v>120115</v>
      </c>
      <c r="M329" s="19">
        <v>0</v>
      </c>
      <c r="N329" s="17" t="s">
        <v>721</v>
      </c>
      <c r="O329" s="17" t="s">
        <v>2198</v>
      </c>
      <c r="P329" s="18" t="s">
        <v>3200</v>
      </c>
      <c r="Q329" s="13" t="s">
        <v>2400</v>
      </c>
      <c r="R329" s="14" t="s">
        <v>2622</v>
      </c>
      <c r="S329" s="18" t="s">
        <v>3199</v>
      </c>
      <c r="T329" s="14" t="s">
        <v>2665</v>
      </c>
      <c r="U329" s="19" t="s">
        <v>2945</v>
      </c>
      <c r="V329" s="13" t="s">
        <v>2691</v>
      </c>
      <c r="W329" s="18" t="s">
        <v>2956</v>
      </c>
      <c r="X329" s="20" t="s">
        <v>3502</v>
      </c>
      <c r="Y329" s="14" t="s">
        <v>2708</v>
      </c>
      <c r="Z329" s="14" t="s">
        <v>2709</v>
      </c>
      <c r="AA329" s="19" t="s">
        <v>2709</v>
      </c>
      <c r="AB329" s="14" t="s">
        <v>2719</v>
      </c>
      <c r="AC329" s="14" t="s">
        <v>2756</v>
      </c>
      <c r="AD329" s="16">
        <v>0</v>
      </c>
      <c r="AE329" s="14" t="s">
        <v>2808</v>
      </c>
      <c r="AF329" s="14" t="s">
        <v>2729</v>
      </c>
      <c r="AG329" s="16">
        <v>0</v>
      </c>
      <c r="AH329" s="17" t="s">
        <v>2829</v>
      </c>
      <c r="AI329" s="20" t="s">
        <v>2940</v>
      </c>
      <c r="AJ329" s="16">
        <v>1978</v>
      </c>
      <c r="AK329" s="14" t="s">
        <v>1721</v>
      </c>
      <c r="AL329" s="14" t="s">
        <v>1722</v>
      </c>
      <c r="AM329" s="38">
        <v>26.71566</v>
      </c>
      <c r="AN329" s="39">
        <v>-81.808589999999995</v>
      </c>
    </row>
    <row r="330" spans="1:40" x14ac:dyDescent="0.45">
      <c r="A330" s="31">
        <v>26.335608333333333</v>
      </c>
      <c r="B330" s="32">
        <v>-81.750841666666673</v>
      </c>
      <c r="C330" s="13" t="s">
        <v>653</v>
      </c>
      <c r="D330" s="13" t="s">
        <v>654</v>
      </c>
      <c r="E330" s="14" t="s">
        <v>655</v>
      </c>
      <c r="F330" s="13" t="s">
        <v>33</v>
      </c>
      <c r="G330" s="14" t="s">
        <v>31</v>
      </c>
      <c r="H330" s="15"/>
      <c r="I330" s="51"/>
      <c r="J330" s="54"/>
      <c r="K330" s="15"/>
      <c r="L330" s="16">
        <v>120146</v>
      </c>
      <c r="M330" s="19">
        <v>0</v>
      </c>
      <c r="N330" s="17" t="s">
        <v>654</v>
      </c>
      <c r="O330" s="17" t="s">
        <v>598</v>
      </c>
      <c r="P330" s="18" t="s">
        <v>2993</v>
      </c>
      <c r="Q330" s="13" t="s">
        <v>2389</v>
      </c>
      <c r="R330" s="14" t="s">
        <v>2609</v>
      </c>
      <c r="S330" s="18" t="s">
        <v>3195</v>
      </c>
      <c r="T330" s="14" t="s">
        <v>2665</v>
      </c>
      <c r="U330" s="19" t="s">
        <v>2945</v>
      </c>
      <c r="V330" s="13" t="s">
        <v>2691</v>
      </c>
      <c r="W330" s="18" t="s">
        <v>2956</v>
      </c>
      <c r="X330" s="20" t="s">
        <v>3578</v>
      </c>
      <c r="Y330" s="14" t="s">
        <v>2708</v>
      </c>
      <c r="Z330" s="14" t="s">
        <v>2709</v>
      </c>
      <c r="AA330" s="19" t="s">
        <v>2709</v>
      </c>
      <c r="AB330" s="14" t="s">
        <v>2719</v>
      </c>
      <c r="AC330" s="14" t="s">
        <v>2522</v>
      </c>
      <c r="AD330" s="16">
        <v>0</v>
      </c>
      <c r="AE330" s="14" t="s">
        <v>2753</v>
      </c>
      <c r="AF330" s="14" t="s">
        <v>2729</v>
      </c>
      <c r="AG330" s="16">
        <v>0</v>
      </c>
      <c r="AH330" s="17" t="s">
        <v>2829</v>
      </c>
      <c r="AI330" s="20" t="s">
        <v>2939</v>
      </c>
      <c r="AJ330" s="16">
        <v>1980</v>
      </c>
      <c r="AK330" s="14" t="s">
        <v>1669</v>
      </c>
      <c r="AL330" s="14" t="s">
        <v>1670</v>
      </c>
      <c r="AM330" s="38">
        <v>26.335709999999999</v>
      </c>
      <c r="AN330" s="39">
        <v>-81.750879999999995</v>
      </c>
    </row>
    <row r="331" spans="1:40" x14ac:dyDescent="0.45">
      <c r="A331" s="31">
        <v>26.335563888888888</v>
      </c>
      <c r="B331" s="32">
        <v>-81.751244444444438</v>
      </c>
      <c r="C331" s="13" t="s">
        <v>656</v>
      </c>
      <c r="D331" s="13" t="s">
        <v>654</v>
      </c>
      <c r="E331" s="14" t="s">
        <v>655</v>
      </c>
      <c r="F331" s="13" t="s">
        <v>33</v>
      </c>
      <c r="G331" s="14" t="s">
        <v>32</v>
      </c>
      <c r="H331" s="15"/>
      <c r="I331" s="51"/>
      <c r="J331" s="54"/>
      <c r="K331" s="15"/>
      <c r="L331" s="16">
        <v>120144</v>
      </c>
      <c r="M331" s="19">
        <v>0</v>
      </c>
      <c r="N331" s="17" t="s">
        <v>654</v>
      </c>
      <c r="O331" s="17" t="s">
        <v>598</v>
      </c>
      <c r="P331" s="18" t="s">
        <v>2992</v>
      </c>
      <c r="Q331" s="13" t="s">
        <v>2389</v>
      </c>
      <c r="R331" s="14" t="s">
        <v>2609</v>
      </c>
      <c r="S331" s="18" t="s">
        <v>3195</v>
      </c>
      <c r="T331" s="14" t="s">
        <v>2665</v>
      </c>
      <c r="U331" s="19" t="s">
        <v>2945</v>
      </c>
      <c r="V331" s="13" t="s">
        <v>2691</v>
      </c>
      <c r="W331" s="18" t="s">
        <v>2956</v>
      </c>
      <c r="X331" s="20" t="s">
        <v>3578</v>
      </c>
      <c r="Y331" s="14" t="s">
        <v>2708</v>
      </c>
      <c r="Z331" s="14" t="s">
        <v>2709</v>
      </c>
      <c r="AA331" s="19" t="s">
        <v>2709</v>
      </c>
      <c r="AB331" s="14" t="s">
        <v>2719</v>
      </c>
      <c r="AC331" s="14" t="s">
        <v>2522</v>
      </c>
      <c r="AD331" s="16">
        <v>0</v>
      </c>
      <c r="AE331" s="14" t="s">
        <v>2753</v>
      </c>
      <c r="AF331" s="14" t="s">
        <v>2729</v>
      </c>
      <c r="AG331" s="16">
        <v>0</v>
      </c>
      <c r="AH331" s="17" t="s">
        <v>2829</v>
      </c>
      <c r="AI331" s="20" t="s">
        <v>2939</v>
      </c>
      <c r="AJ331" s="16">
        <v>1980</v>
      </c>
      <c r="AK331" s="14" t="s">
        <v>1671</v>
      </c>
      <c r="AL331" s="14" t="s">
        <v>1672</v>
      </c>
      <c r="AM331" s="38">
        <v>26.335619999999999</v>
      </c>
      <c r="AN331" s="39">
        <v>-81.75121</v>
      </c>
    </row>
    <row r="332" spans="1:40" x14ac:dyDescent="0.45">
      <c r="A332" s="31">
        <v>27.770341666666667</v>
      </c>
      <c r="B332" s="32">
        <v>-82.632024999999999</v>
      </c>
      <c r="C332" s="13" t="s">
        <v>1046</v>
      </c>
      <c r="D332" s="13" t="s">
        <v>1047</v>
      </c>
      <c r="E332" s="14" t="s">
        <v>1048</v>
      </c>
      <c r="F332" s="13" t="s">
        <v>33</v>
      </c>
      <c r="G332" s="14" t="s">
        <v>33</v>
      </c>
      <c r="H332" s="15"/>
      <c r="I332" s="51"/>
      <c r="J332" s="54"/>
      <c r="K332" s="15"/>
      <c r="L332" s="16">
        <v>157159</v>
      </c>
      <c r="M332" s="19">
        <v>0</v>
      </c>
      <c r="N332" s="17" t="s">
        <v>1047</v>
      </c>
      <c r="O332" s="17" t="s">
        <v>1047</v>
      </c>
      <c r="P332" s="18" t="s">
        <v>3361</v>
      </c>
      <c r="Q332" s="13" t="s">
        <v>2465</v>
      </c>
      <c r="R332" s="14" t="s">
        <v>2518</v>
      </c>
      <c r="S332" s="18" t="s">
        <v>3360</v>
      </c>
      <c r="T332" s="14" t="s">
        <v>2665</v>
      </c>
      <c r="U332" s="19" t="s">
        <v>2945</v>
      </c>
      <c r="V332" s="13" t="s">
        <v>2700</v>
      </c>
      <c r="W332" s="18" t="s">
        <v>2959</v>
      </c>
      <c r="X332" s="20" t="s">
        <v>3684</v>
      </c>
      <c r="Y332" s="14" t="s">
        <v>2708</v>
      </c>
      <c r="Z332" s="14" t="s">
        <v>2709</v>
      </c>
      <c r="AA332" s="19" t="s">
        <v>2934</v>
      </c>
      <c r="AB332" s="14" t="s">
        <v>2719</v>
      </c>
      <c r="AC332" s="14" t="s">
        <v>2757</v>
      </c>
      <c r="AD332" s="16">
        <v>0</v>
      </c>
      <c r="AE332" s="14" t="s">
        <v>2774</v>
      </c>
      <c r="AF332" s="14" t="s">
        <v>2729</v>
      </c>
      <c r="AG332" s="16">
        <v>0</v>
      </c>
      <c r="AH332" s="17" t="s">
        <v>2911</v>
      </c>
      <c r="AI332" s="20" t="s">
        <v>2941</v>
      </c>
      <c r="AJ332" s="16">
        <v>1976</v>
      </c>
      <c r="AK332" s="14" t="s">
        <v>1950</v>
      </c>
      <c r="AL332" s="14" t="s">
        <v>1951</v>
      </c>
      <c r="AM332" s="38">
        <v>27.77036</v>
      </c>
      <c r="AN332" s="39">
        <v>-82.632000000000005</v>
      </c>
    </row>
    <row r="333" spans="1:40" x14ac:dyDescent="0.45">
      <c r="A333" s="31">
        <v>27.950541666666666</v>
      </c>
      <c r="B333" s="32">
        <v>-82.371908333333323</v>
      </c>
      <c r="C333" s="13" t="s">
        <v>539</v>
      </c>
      <c r="D333" s="13" t="s">
        <v>540</v>
      </c>
      <c r="E333" s="14" t="s">
        <v>541</v>
      </c>
      <c r="F333" s="13" t="s">
        <v>30</v>
      </c>
      <c r="G333" s="14" t="s">
        <v>34</v>
      </c>
      <c r="H333" s="15"/>
      <c r="I333" s="51"/>
      <c r="J333" s="54"/>
      <c r="K333" s="15"/>
      <c r="L333" s="16">
        <v>100460</v>
      </c>
      <c r="M333" s="19">
        <v>1</v>
      </c>
      <c r="N333" s="17" t="s">
        <v>540</v>
      </c>
      <c r="O333" s="17" t="s">
        <v>2168</v>
      </c>
      <c r="P333" s="18" t="s">
        <v>3138</v>
      </c>
      <c r="Q333" s="13" t="s">
        <v>2369</v>
      </c>
      <c r="R333" s="14" t="s">
        <v>2529</v>
      </c>
      <c r="S333" s="18" t="s">
        <v>3146</v>
      </c>
      <c r="T333" s="14" t="s">
        <v>2665</v>
      </c>
      <c r="U333" s="19" t="s">
        <v>2945</v>
      </c>
      <c r="V333" s="13" t="s">
        <v>2685</v>
      </c>
      <c r="W333" s="18" t="s">
        <v>2955</v>
      </c>
      <c r="X333" s="20" t="s">
        <v>3538</v>
      </c>
      <c r="Y333" s="14" t="s">
        <v>2708</v>
      </c>
      <c r="Z333" s="14" t="s">
        <v>2709</v>
      </c>
      <c r="AA333" s="19" t="s">
        <v>2934</v>
      </c>
      <c r="AB333" s="14" t="s">
        <v>2719</v>
      </c>
      <c r="AC333" s="14" t="s">
        <v>2794</v>
      </c>
      <c r="AD333" s="16">
        <v>65.900000000000006</v>
      </c>
      <c r="AE333" s="14" t="s">
        <v>2721</v>
      </c>
      <c r="AF333" s="14" t="s">
        <v>2729</v>
      </c>
      <c r="AG333" s="16">
        <v>10.8</v>
      </c>
      <c r="AH333" s="17" t="s">
        <v>2881</v>
      </c>
      <c r="AI333" s="20" t="s">
        <v>2943</v>
      </c>
      <c r="AJ333" s="16">
        <v>1981</v>
      </c>
      <c r="AK333" s="14" t="s">
        <v>1591</v>
      </c>
      <c r="AL333" s="14" t="s">
        <v>1592</v>
      </c>
      <c r="AM333" s="38">
        <v>27.95044</v>
      </c>
      <c r="AN333" s="39">
        <v>-82.372219999999999</v>
      </c>
    </row>
    <row r="334" spans="1:40" x14ac:dyDescent="0.45">
      <c r="A334" s="31">
        <v>27.950622222222222</v>
      </c>
      <c r="B334" s="32">
        <v>-82.371858333333321</v>
      </c>
      <c r="C334" s="13" t="s">
        <v>542</v>
      </c>
      <c r="D334" s="13" t="s">
        <v>540</v>
      </c>
      <c r="E334" s="14" t="s">
        <v>541</v>
      </c>
      <c r="F334" s="13" t="s">
        <v>30</v>
      </c>
      <c r="G334" s="14" t="s">
        <v>35</v>
      </c>
      <c r="H334" s="15"/>
      <c r="I334" s="51"/>
      <c r="J334" s="54"/>
      <c r="K334" s="15"/>
      <c r="L334" s="16">
        <v>100459</v>
      </c>
      <c r="M334" s="19">
        <v>1</v>
      </c>
      <c r="N334" s="17" t="s">
        <v>540</v>
      </c>
      <c r="O334" s="17" t="s">
        <v>2168</v>
      </c>
      <c r="P334" s="18" t="s">
        <v>3139</v>
      </c>
      <c r="Q334" s="13" t="s">
        <v>2369</v>
      </c>
      <c r="R334" s="14" t="s">
        <v>2529</v>
      </c>
      <c r="S334" s="18" t="s">
        <v>3146</v>
      </c>
      <c r="T334" s="14" t="s">
        <v>2665</v>
      </c>
      <c r="U334" s="19" t="s">
        <v>2945</v>
      </c>
      <c r="V334" s="13" t="s">
        <v>2685</v>
      </c>
      <c r="W334" s="18" t="s">
        <v>2955</v>
      </c>
      <c r="X334" s="20" t="s">
        <v>3538</v>
      </c>
      <c r="Y334" s="14" t="s">
        <v>2708</v>
      </c>
      <c r="Z334" s="14" t="s">
        <v>2709</v>
      </c>
      <c r="AA334" s="19" t="s">
        <v>2934</v>
      </c>
      <c r="AB334" s="14" t="s">
        <v>2719</v>
      </c>
      <c r="AC334" s="14" t="s">
        <v>2794</v>
      </c>
      <c r="AD334" s="16">
        <v>65.900000000000006</v>
      </c>
      <c r="AE334" s="14" t="s">
        <v>2721</v>
      </c>
      <c r="AF334" s="14" t="s">
        <v>2729</v>
      </c>
      <c r="AG334" s="16">
        <v>10.8</v>
      </c>
      <c r="AH334" s="17" t="s">
        <v>2881</v>
      </c>
      <c r="AI334" s="20" t="s">
        <v>2943</v>
      </c>
      <c r="AJ334" s="16">
        <v>1981</v>
      </c>
      <c r="AK334" s="14" t="s">
        <v>1593</v>
      </c>
      <c r="AL334" s="14" t="s">
        <v>1594</v>
      </c>
      <c r="AM334" s="38">
        <v>27.950700000000001</v>
      </c>
      <c r="AN334" s="39">
        <v>-82.372169999999997</v>
      </c>
    </row>
    <row r="335" spans="1:40" x14ac:dyDescent="0.45">
      <c r="A335" s="31">
        <v>26.145711111111112</v>
      </c>
      <c r="B335" s="32">
        <v>-81.766658333333339</v>
      </c>
      <c r="C335" s="13" t="s">
        <v>304</v>
      </c>
      <c r="D335" s="13" t="s">
        <v>305</v>
      </c>
      <c r="E335" s="14" t="s">
        <v>306</v>
      </c>
      <c r="F335" s="13" t="s">
        <v>33</v>
      </c>
      <c r="G335" s="14" t="s">
        <v>33</v>
      </c>
      <c r="H335" s="15"/>
      <c r="I335" s="51"/>
      <c r="J335" s="54"/>
      <c r="K335" s="15"/>
      <c r="L335" s="16">
        <v>30186</v>
      </c>
      <c r="M335" s="19">
        <v>0</v>
      </c>
      <c r="N335" s="17" t="s">
        <v>305</v>
      </c>
      <c r="O335" s="17" t="s">
        <v>2132</v>
      </c>
      <c r="P335" s="18" t="s">
        <v>3064</v>
      </c>
      <c r="Q335" s="13" t="s">
        <v>2294</v>
      </c>
      <c r="R335" s="14" t="s">
        <v>2547</v>
      </c>
      <c r="S335" s="18" t="s">
        <v>3063</v>
      </c>
      <c r="T335" s="14" t="s">
        <v>2665</v>
      </c>
      <c r="U335" s="19" t="s">
        <v>2945</v>
      </c>
      <c r="V335" s="13" t="s">
        <v>2671</v>
      </c>
      <c r="W335" s="18" t="s">
        <v>2949</v>
      </c>
      <c r="X335" s="20" t="s">
        <v>3481</v>
      </c>
      <c r="Y335" s="14" t="s">
        <v>2708</v>
      </c>
      <c r="Z335" s="14" t="s">
        <v>2709</v>
      </c>
      <c r="AA335" s="19" t="s">
        <v>2934</v>
      </c>
      <c r="AB335" s="14" t="s">
        <v>2719</v>
      </c>
      <c r="AC335" s="14" t="s">
        <v>2745</v>
      </c>
      <c r="AD335" s="16">
        <v>0</v>
      </c>
      <c r="AE335" s="14" t="s">
        <v>2774</v>
      </c>
      <c r="AF335" s="14" t="s">
        <v>2729</v>
      </c>
      <c r="AG335" s="16">
        <v>0</v>
      </c>
      <c r="AH335" s="17" t="s">
        <v>2829</v>
      </c>
      <c r="AI335" s="20" t="s">
        <v>2940</v>
      </c>
      <c r="AJ335" s="16">
        <v>1979</v>
      </c>
      <c r="AK335" s="14" t="s">
        <v>1414</v>
      </c>
      <c r="AL335" s="14" t="s">
        <v>1415</v>
      </c>
      <c r="AM335" s="38">
        <v>26.14564</v>
      </c>
      <c r="AN335" s="39">
        <v>-81.766660000000002</v>
      </c>
    </row>
    <row r="336" spans="1:40" x14ac:dyDescent="0.45">
      <c r="A336" s="31">
        <v>26.941327777777779</v>
      </c>
      <c r="B336" s="32">
        <v>-82.016300000000001</v>
      </c>
      <c r="C336" s="13" t="s">
        <v>77</v>
      </c>
      <c r="D336" s="13" t="s">
        <v>78</v>
      </c>
      <c r="E336" s="14" t="s">
        <v>79</v>
      </c>
      <c r="F336" s="13" t="s">
        <v>33</v>
      </c>
      <c r="G336" s="14" t="s">
        <v>33</v>
      </c>
      <c r="H336" s="15"/>
      <c r="I336" s="51"/>
      <c r="J336" s="54"/>
      <c r="K336" s="15"/>
      <c r="L336" s="16">
        <v>10096</v>
      </c>
      <c r="M336" s="19">
        <v>0</v>
      </c>
      <c r="N336" s="17" t="s">
        <v>78</v>
      </c>
      <c r="O336" s="17" t="s">
        <v>78</v>
      </c>
      <c r="P336" s="18" t="s">
        <v>3002</v>
      </c>
      <c r="Q336" s="13" t="s">
        <v>2280</v>
      </c>
      <c r="R336" s="14" t="s">
        <v>2533</v>
      </c>
      <c r="S336" s="18" t="s">
        <v>2999</v>
      </c>
      <c r="T336" s="14" t="s">
        <v>2665</v>
      </c>
      <c r="U336" s="19" t="s">
        <v>2945</v>
      </c>
      <c r="V336" s="13" t="s">
        <v>2666</v>
      </c>
      <c r="W336" s="18" t="s">
        <v>2946</v>
      </c>
      <c r="X336" s="20" t="s">
        <v>3447</v>
      </c>
      <c r="Y336" s="14" t="s">
        <v>2708</v>
      </c>
      <c r="Z336" s="14" t="s">
        <v>2709</v>
      </c>
      <c r="AA336" s="19" t="s">
        <v>2709</v>
      </c>
      <c r="AB336" s="14" t="s">
        <v>2719</v>
      </c>
      <c r="AC336" s="14" t="s">
        <v>2732</v>
      </c>
      <c r="AD336" s="16">
        <v>0</v>
      </c>
      <c r="AE336" s="14" t="s">
        <v>2811</v>
      </c>
      <c r="AF336" s="14" t="s">
        <v>2729</v>
      </c>
      <c r="AG336" s="16">
        <v>0</v>
      </c>
      <c r="AH336" s="17" t="s">
        <v>2829</v>
      </c>
      <c r="AI336" s="20" t="s">
        <v>2939</v>
      </c>
      <c r="AJ336" s="16">
        <v>1982</v>
      </c>
      <c r="AK336" s="14" t="s">
        <v>1271</v>
      </c>
      <c r="AL336" s="14" t="s">
        <v>1272</v>
      </c>
      <c r="AM336" s="38">
        <v>26.941379999999999</v>
      </c>
      <c r="AN336" s="39">
        <v>-82.016379999999998</v>
      </c>
    </row>
    <row r="337" spans="1:40" x14ac:dyDescent="0.45">
      <c r="A337" s="31">
        <v>26.56271388888889</v>
      </c>
      <c r="B337" s="32">
        <v>-82.001324999999994</v>
      </c>
      <c r="C337" s="13" t="s">
        <v>623</v>
      </c>
      <c r="D337" s="13" t="s">
        <v>624</v>
      </c>
      <c r="E337" s="14" t="s">
        <v>625</v>
      </c>
      <c r="F337" s="13" t="s">
        <v>33</v>
      </c>
      <c r="G337" s="14" t="s">
        <v>33</v>
      </c>
      <c r="H337" s="15"/>
      <c r="I337" s="51"/>
      <c r="J337" s="54"/>
      <c r="K337" s="15"/>
      <c r="L337" s="16"/>
      <c r="M337" s="19">
        <v>0</v>
      </c>
      <c r="N337" s="17" t="s">
        <v>624</v>
      </c>
      <c r="O337" s="17" t="s">
        <v>624</v>
      </c>
      <c r="P337" s="18" t="s">
        <v>33</v>
      </c>
      <c r="Q337" s="13" t="s">
        <v>2384</v>
      </c>
      <c r="R337" s="14" t="s">
        <v>2536</v>
      </c>
      <c r="S337" s="18" t="s">
        <v>33</v>
      </c>
      <c r="T337" s="14" t="s">
        <v>2665</v>
      </c>
      <c r="U337" s="19" t="s">
        <v>33</v>
      </c>
      <c r="V337" s="13" t="s">
        <v>2691</v>
      </c>
      <c r="W337" s="18" t="s">
        <v>33</v>
      </c>
      <c r="X337" s="20" t="s">
        <v>33</v>
      </c>
      <c r="Y337" s="14" t="s">
        <v>2708</v>
      </c>
      <c r="Z337" s="14" t="s">
        <v>2709</v>
      </c>
      <c r="AA337" s="19" t="s">
        <v>33</v>
      </c>
      <c r="AB337" s="14" t="s">
        <v>2719</v>
      </c>
      <c r="AC337" s="14" t="s">
        <v>2748</v>
      </c>
      <c r="AD337" s="16" t="s">
        <v>33</v>
      </c>
      <c r="AE337" s="14" t="s">
        <v>2732</v>
      </c>
      <c r="AF337" s="14" t="s">
        <v>2729</v>
      </c>
      <c r="AG337" s="16" t="s">
        <v>33</v>
      </c>
      <c r="AH337" s="17" t="s">
        <v>2892</v>
      </c>
      <c r="AI337" s="20" t="s">
        <v>33</v>
      </c>
      <c r="AJ337" s="16" t="s">
        <v>33</v>
      </c>
      <c r="AK337" s="14" t="s">
        <v>1650</v>
      </c>
      <c r="AL337" s="14" t="s">
        <v>1651</v>
      </c>
      <c r="AM337" s="38" t="s">
        <v>33</v>
      </c>
      <c r="AN337" s="39" t="s">
        <v>33</v>
      </c>
    </row>
    <row r="338" spans="1:40" x14ac:dyDescent="0.45">
      <c r="A338" s="31">
        <v>26.614361111111112</v>
      </c>
      <c r="B338" s="32">
        <v>-82.105083333333326</v>
      </c>
      <c r="C338" s="13" t="s">
        <v>711</v>
      </c>
      <c r="D338" s="13" t="s">
        <v>712</v>
      </c>
      <c r="E338" s="14" t="s">
        <v>713</v>
      </c>
      <c r="F338" s="13" t="s">
        <v>33</v>
      </c>
      <c r="G338" s="14" t="s">
        <v>33</v>
      </c>
      <c r="H338" s="15"/>
      <c r="I338" s="51"/>
      <c r="J338" s="54"/>
      <c r="K338" s="15"/>
      <c r="L338" s="16">
        <v>120129</v>
      </c>
      <c r="M338" s="19">
        <v>0</v>
      </c>
      <c r="N338" s="17" t="s">
        <v>712</v>
      </c>
      <c r="O338" s="17" t="s">
        <v>712</v>
      </c>
      <c r="P338" s="18" t="s">
        <v>3098</v>
      </c>
      <c r="Q338" s="13" t="s">
        <v>2399</v>
      </c>
      <c r="R338" s="14" t="s">
        <v>2621</v>
      </c>
      <c r="S338" s="18" t="s">
        <v>3201</v>
      </c>
      <c r="T338" s="14" t="s">
        <v>2665</v>
      </c>
      <c r="U338" s="19" t="s">
        <v>2945</v>
      </c>
      <c r="V338" s="13" t="s">
        <v>2691</v>
      </c>
      <c r="W338" s="18" t="s">
        <v>2956</v>
      </c>
      <c r="X338" s="20" t="s">
        <v>3577</v>
      </c>
      <c r="Y338" s="14" t="s">
        <v>2708</v>
      </c>
      <c r="Z338" s="14" t="s">
        <v>2709</v>
      </c>
      <c r="AA338" s="19" t="s">
        <v>2709</v>
      </c>
      <c r="AB338" s="14" t="s">
        <v>2719</v>
      </c>
      <c r="AC338" s="14" t="s">
        <v>2756</v>
      </c>
      <c r="AD338" s="16">
        <v>0</v>
      </c>
      <c r="AE338" s="14" t="s">
        <v>2774</v>
      </c>
      <c r="AF338" s="14" t="s">
        <v>2729</v>
      </c>
      <c r="AG338" s="16">
        <v>0</v>
      </c>
      <c r="AH338" s="17" t="s">
        <v>2829</v>
      </c>
      <c r="AI338" s="20" t="s">
        <v>2940</v>
      </c>
      <c r="AJ338" s="16">
        <v>1979</v>
      </c>
      <c r="AK338" s="14" t="s">
        <v>1713</v>
      </c>
      <c r="AL338" s="14" t="s">
        <v>1714</v>
      </c>
      <c r="AM338" s="38">
        <v>26.614350000000002</v>
      </c>
      <c r="AN338" s="39">
        <v>-82.105080000000001</v>
      </c>
    </row>
    <row r="339" spans="1:40" x14ac:dyDescent="0.45">
      <c r="A339" s="31">
        <v>26.924666666666667</v>
      </c>
      <c r="B339" s="32">
        <v>-82.064750000000004</v>
      </c>
      <c r="C339" s="13" t="s">
        <v>66</v>
      </c>
      <c r="D339" s="13" t="s">
        <v>67</v>
      </c>
      <c r="E339" s="14" t="s">
        <v>68</v>
      </c>
      <c r="F339" s="13" t="s">
        <v>33</v>
      </c>
      <c r="G339" s="14" t="s">
        <v>33</v>
      </c>
      <c r="H339" s="15"/>
      <c r="I339" s="51"/>
      <c r="J339" s="54"/>
      <c r="K339" s="15"/>
      <c r="L339" s="16">
        <v>15005</v>
      </c>
      <c r="M339" s="19">
        <v>0</v>
      </c>
      <c r="N339" s="17" t="s">
        <v>67</v>
      </c>
      <c r="O339" s="17" t="s">
        <v>67</v>
      </c>
      <c r="P339" s="18" t="s">
        <v>3017</v>
      </c>
      <c r="Q339" s="13" t="s">
        <v>2278</v>
      </c>
      <c r="R339" s="14" t="s">
        <v>2523</v>
      </c>
      <c r="S339" s="18" t="s">
        <v>3018</v>
      </c>
      <c r="T339" s="14" t="s">
        <v>2665</v>
      </c>
      <c r="U339" s="19" t="s">
        <v>2945</v>
      </c>
      <c r="V339" s="13" t="s">
        <v>2666</v>
      </c>
      <c r="W339" s="18" t="s">
        <v>2946</v>
      </c>
      <c r="X339" s="20" t="s">
        <v>3457</v>
      </c>
      <c r="Y339" s="14" t="s">
        <v>2708</v>
      </c>
      <c r="Z339" s="14" t="s">
        <v>2709</v>
      </c>
      <c r="AA339" s="19" t="s">
        <v>2934</v>
      </c>
      <c r="AB339" s="14" t="s">
        <v>2719</v>
      </c>
      <c r="AC339" s="14" t="s">
        <v>2766</v>
      </c>
      <c r="AD339" s="16">
        <v>0</v>
      </c>
      <c r="AE339" s="14" t="s">
        <v>2726</v>
      </c>
      <c r="AF339" s="14" t="s">
        <v>2729</v>
      </c>
      <c r="AG339" s="16">
        <v>0</v>
      </c>
      <c r="AH339" s="17" t="s">
        <v>2829</v>
      </c>
      <c r="AI339" s="20" t="s">
        <v>2941</v>
      </c>
      <c r="AJ339" s="16">
        <v>1991</v>
      </c>
      <c r="AK339" s="14" t="s">
        <v>1266</v>
      </c>
      <c r="AL339" s="14" t="s">
        <v>1267</v>
      </c>
      <c r="AM339" s="38">
        <v>26.924669999999999</v>
      </c>
      <c r="AN339" s="39">
        <v>-82.06474</v>
      </c>
    </row>
    <row r="340" spans="1:40" x14ac:dyDescent="0.45">
      <c r="A340" s="31"/>
      <c r="B340" s="32"/>
      <c r="C340" s="13" t="s">
        <v>184</v>
      </c>
      <c r="D340" s="13" t="s">
        <v>185</v>
      </c>
      <c r="E340" s="14" t="s">
        <v>186</v>
      </c>
      <c r="F340" s="13" t="s">
        <v>33</v>
      </c>
      <c r="G340" s="14" t="s">
        <v>33</v>
      </c>
      <c r="H340" s="15" t="s">
        <v>43</v>
      </c>
      <c r="I340" s="51"/>
      <c r="J340" s="54"/>
      <c r="K340" s="15"/>
      <c r="L340" s="16"/>
      <c r="M340" s="19" t="s">
        <v>1250</v>
      </c>
      <c r="N340" s="17" t="s">
        <v>185</v>
      </c>
      <c r="O340" s="17" t="s">
        <v>2116</v>
      </c>
      <c r="P340" s="18" t="s">
        <v>33</v>
      </c>
      <c r="Q340" s="13" t="s">
        <v>2310</v>
      </c>
      <c r="R340" s="14" t="s">
        <v>2518</v>
      </c>
      <c r="S340" s="18" t="s">
        <v>33</v>
      </c>
      <c r="T340" s="14" t="s">
        <v>2665</v>
      </c>
      <c r="U340" s="19" t="s">
        <v>33</v>
      </c>
      <c r="V340" s="13" t="s">
        <v>2667</v>
      </c>
      <c r="W340" s="18" t="s">
        <v>33</v>
      </c>
      <c r="X340" s="20" t="s">
        <v>33</v>
      </c>
      <c r="Y340" s="14" t="s">
        <v>2708</v>
      </c>
      <c r="Z340" s="14" t="s">
        <v>2715</v>
      </c>
      <c r="AA340" s="19" t="s">
        <v>33</v>
      </c>
      <c r="AB340" s="14" t="s">
        <v>2719</v>
      </c>
      <c r="AC340" s="14" t="s">
        <v>2734</v>
      </c>
      <c r="AD340" s="16" t="s">
        <v>33</v>
      </c>
      <c r="AE340" s="14" t="s">
        <v>1248</v>
      </c>
      <c r="AF340" s="14" t="s">
        <v>2729</v>
      </c>
      <c r="AG340" s="16" t="s">
        <v>33</v>
      </c>
      <c r="AH340" s="17" t="s">
        <v>2845</v>
      </c>
      <c r="AI340" s="20" t="s">
        <v>33</v>
      </c>
      <c r="AJ340" s="16" t="s">
        <v>33</v>
      </c>
      <c r="AK340" s="14"/>
      <c r="AL340" s="14"/>
      <c r="AM340" s="38" t="s">
        <v>33</v>
      </c>
      <c r="AN340" s="39" t="s">
        <v>33</v>
      </c>
    </row>
    <row r="341" spans="1:40" x14ac:dyDescent="0.45">
      <c r="A341" s="31">
        <v>27.857016666666667</v>
      </c>
      <c r="B341" s="32">
        <v>-82.346491666666665</v>
      </c>
      <c r="C341" s="13" t="s">
        <v>394</v>
      </c>
      <c r="D341" s="13" t="s">
        <v>395</v>
      </c>
      <c r="E341" s="14" t="s">
        <v>396</v>
      </c>
      <c r="F341" s="13" t="s">
        <v>33</v>
      </c>
      <c r="G341" s="14" t="s">
        <v>31</v>
      </c>
      <c r="H341" s="15"/>
      <c r="I341" s="51"/>
      <c r="J341" s="54"/>
      <c r="K341" s="15"/>
      <c r="L341" s="16">
        <v>100359</v>
      </c>
      <c r="M341" s="19">
        <v>1</v>
      </c>
      <c r="N341" s="17" t="s">
        <v>395</v>
      </c>
      <c r="O341" s="17" t="s">
        <v>395</v>
      </c>
      <c r="P341" s="18" t="s">
        <v>2985</v>
      </c>
      <c r="Q341" s="13" t="s">
        <v>2350</v>
      </c>
      <c r="R341" s="14" t="s">
        <v>2510</v>
      </c>
      <c r="S341" s="18" t="s">
        <v>3117</v>
      </c>
      <c r="T341" s="14" t="s">
        <v>2665</v>
      </c>
      <c r="U341" s="19" t="s">
        <v>2945</v>
      </c>
      <c r="V341" s="13" t="s">
        <v>2685</v>
      </c>
      <c r="W341" s="18" t="s">
        <v>2955</v>
      </c>
      <c r="X341" s="20" t="s">
        <v>3535</v>
      </c>
      <c r="Y341" s="14" t="s">
        <v>2708</v>
      </c>
      <c r="Z341" s="14" t="s">
        <v>2709</v>
      </c>
      <c r="AA341" s="19" t="s">
        <v>2709</v>
      </c>
      <c r="AB341" s="14" t="s">
        <v>2719</v>
      </c>
      <c r="AC341" s="14" t="s">
        <v>2751</v>
      </c>
      <c r="AD341" s="16">
        <v>52.5</v>
      </c>
      <c r="AE341" s="14" t="s">
        <v>2744</v>
      </c>
      <c r="AF341" s="14" t="s">
        <v>2729</v>
      </c>
      <c r="AG341" s="16">
        <v>26.2</v>
      </c>
      <c r="AH341" s="17" t="s">
        <v>2841</v>
      </c>
      <c r="AI341" s="20" t="s">
        <v>2939</v>
      </c>
      <c r="AJ341" s="16">
        <v>1981</v>
      </c>
      <c r="AK341" s="14" t="s">
        <v>1479</v>
      </c>
      <c r="AL341" s="14" t="s">
        <v>1480</v>
      </c>
      <c r="AM341" s="38">
        <v>27.857430000000001</v>
      </c>
      <c r="AN341" s="39">
        <v>-82.346580000000003</v>
      </c>
    </row>
    <row r="342" spans="1:40" x14ac:dyDescent="0.45">
      <c r="A342" s="31">
        <v>27.856819444444447</v>
      </c>
      <c r="B342" s="32">
        <v>-82.346919444444438</v>
      </c>
      <c r="C342" s="13" t="s">
        <v>397</v>
      </c>
      <c r="D342" s="13" t="s">
        <v>395</v>
      </c>
      <c r="E342" s="14" t="s">
        <v>396</v>
      </c>
      <c r="F342" s="13" t="s">
        <v>33</v>
      </c>
      <c r="G342" s="14" t="s">
        <v>32</v>
      </c>
      <c r="H342" s="15"/>
      <c r="I342" s="51"/>
      <c r="J342" s="54"/>
      <c r="K342" s="15"/>
      <c r="L342" s="16">
        <v>100358</v>
      </c>
      <c r="M342" s="19">
        <v>1</v>
      </c>
      <c r="N342" s="17" t="s">
        <v>395</v>
      </c>
      <c r="O342" s="17" t="s">
        <v>395</v>
      </c>
      <c r="P342" s="18" t="s">
        <v>2984</v>
      </c>
      <c r="Q342" s="13" t="s">
        <v>2350</v>
      </c>
      <c r="R342" s="14" t="s">
        <v>2510</v>
      </c>
      <c r="S342" s="18" t="s">
        <v>3117</v>
      </c>
      <c r="T342" s="14" t="s">
        <v>2665</v>
      </c>
      <c r="U342" s="19" t="s">
        <v>2945</v>
      </c>
      <c r="V342" s="13" t="s">
        <v>2685</v>
      </c>
      <c r="W342" s="18" t="s">
        <v>2955</v>
      </c>
      <c r="X342" s="20" t="s">
        <v>3535</v>
      </c>
      <c r="Y342" s="14" t="s">
        <v>2708</v>
      </c>
      <c r="Z342" s="14" t="s">
        <v>2709</v>
      </c>
      <c r="AA342" s="19" t="s">
        <v>2709</v>
      </c>
      <c r="AB342" s="14" t="s">
        <v>2719</v>
      </c>
      <c r="AC342" s="14" t="s">
        <v>2751</v>
      </c>
      <c r="AD342" s="16">
        <v>52.5</v>
      </c>
      <c r="AE342" s="14" t="s">
        <v>2744</v>
      </c>
      <c r="AF342" s="14" t="s">
        <v>2729</v>
      </c>
      <c r="AG342" s="16">
        <v>26.2</v>
      </c>
      <c r="AH342" s="17" t="s">
        <v>2841</v>
      </c>
      <c r="AI342" s="20" t="s">
        <v>2939</v>
      </c>
      <c r="AJ342" s="16">
        <v>1981</v>
      </c>
      <c r="AK342" s="14" t="s">
        <v>1481</v>
      </c>
      <c r="AL342" s="14" t="s">
        <v>1482</v>
      </c>
      <c r="AM342" s="38">
        <v>27.85736</v>
      </c>
      <c r="AN342" s="39">
        <v>-82.346999999999994</v>
      </c>
    </row>
    <row r="343" spans="1:40" x14ac:dyDescent="0.45">
      <c r="A343" s="31">
        <v>26.927722222222222</v>
      </c>
      <c r="B343" s="32">
        <v>-82.31305555555555</v>
      </c>
      <c r="C343" s="13" t="s">
        <v>120</v>
      </c>
      <c r="D343" s="13" t="s">
        <v>121</v>
      </c>
      <c r="E343" s="14" t="s">
        <v>122</v>
      </c>
      <c r="F343" s="13" t="s">
        <v>33</v>
      </c>
      <c r="G343" s="14" t="s">
        <v>33</v>
      </c>
      <c r="H343" s="15"/>
      <c r="I343" s="51"/>
      <c r="J343" s="54"/>
      <c r="K343" s="15"/>
      <c r="L343" s="16">
        <v>10084</v>
      </c>
      <c r="M343" s="19">
        <v>0</v>
      </c>
      <c r="N343" s="17" t="s">
        <v>121</v>
      </c>
      <c r="O343" s="17" t="s">
        <v>121</v>
      </c>
      <c r="P343" s="18" t="s">
        <v>2996</v>
      </c>
      <c r="Q343" s="13" t="s">
        <v>2292</v>
      </c>
      <c r="R343" s="14" t="s">
        <v>2553</v>
      </c>
      <c r="S343" s="18" t="s">
        <v>2975</v>
      </c>
      <c r="T343" s="14" t="s">
        <v>2665</v>
      </c>
      <c r="U343" s="19" t="s">
        <v>2945</v>
      </c>
      <c r="V343" s="13" t="s">
        <v>2666</v>
      </c>
      <c r="W343" s="18" t="s">
        <v>2946</v>
      </c>
      <c r="X343" s="20" t="s">
        <v>3443</v>
      </c>
      <c r="Y343" s="14" t="s">
        <v>2708</v>
      </c>
      <c r="Z343" s="14" t="s">
        <v>2709</v>
      </c>
      <c r="AA343" s="19" t="s">
        <v>2709</v>
      </c>
      <c r="AB343" s="14" t="s">
        <v>2719</v>
      </c>
      <c r="AC343" s="14" t="s">
        <v>2744</v>
      </c>
      <c r="AD343" s="16">
        <v>0</v>
      </c>
      <c r="AE343" s="14" t="s">
        <v>1248</v>
      </c>
      <c r="AF343" s="14" t="s">
        <v>2729</v>
      </c>
      <c r="AG343" s="16">
        <v>0</v>
      </c>
      <c r="AH343" s="17" t="s">
        <v>2829</v>
      </c>
      <c r="AI343" s="20" t="s">
        <v>2940</v>
      </c>
      <c r="AJ343" s="16">
        <v>1980</v>
      </c>
      <c r="AK343" s="14" t="s">
        <v>1301</v>
      </c>
      <c r="AL343" s="14" t="s">
        <v>1302</v>
      </c>
      <c r="AM343" s="38">
        <v>26.92773</v>
      </c>
      <c r="AN343" s="39">
        <v>-82.313029999999998</v>
      </c>
    </row>
    <row r="344" spans="1:40" x14ac:dyDescent="0.45">
      <c r="A344" s="31">
        <v>27.757869444444445</v>
      </c>
      <c r="B344" s="32">
        <v>-82.731480555555564</v>
      </c>
      <c r="C344" s="13" t="s">
        <v>890</v>
      </c>
      <c r="D344" s="13" t="s">
        <v>891</v>
      </c>
      <c r="E344" s="14" t="s">
        <v>892</v>
      </c>
      <c r="F344" s="13" t="s">
        <v>33</v>
      </c>
      <c r="G344" s="14" t="s">
        <v>33</v>
      </c>
      <c r="H344" s="15"/>
      <c r="I344" s="51"/>
      <c r="J344" s="54"/>
      <c r="K344" s="15"/>
      <c r="L344" s="16">
        <v>150172</v>
      </c>
      <c r="M344" s="19">
        <v>0</v>
      </c>
      <c r="N344" s="17" t="s">
        <v>891</v>
      </c>
      <c r="O344" s="17" t="s">
        <v>2216</v>
      </c>
      <c r="P344" s="18" t="s">
        <v>3304</v>
      </c>
      <c r="Q344" s="13" t="s">
        <v>2438</v>
      </c>
      <c r="R344" s="14" t="s">
        <v>2517</v>
      </c>
      <c r="S344" s="18" t="s">
        <v>3279</v>
      </c>
      <c r="T344" s="14" t="s">
        <v>2665</v>
      </c>
      <c r="U344" s="19" t="s">
        <v>2945</v>
      </c>
      <c r="V344" s="13" t="s">
        <v>2700</v>
      </c>
      <c r="W344" s="18" t="s">
        <v>2959</v>
      </c>
      <c r="X344" s="20" t="s">
        <v>3645</v>
      </c>
      <c r="Y344" s="14" t="s">
        <v>2708</v>
      </c>
      <c r="Z344" s="14" t="s">
        <v>2709</v>
      </c>
      <c r="AA344" s="19" t="s">
        <v>2934</v>
      </c>
      <c r="AB344" s="14" t="s">
        <v>2719</v>
      </c>
      <c r="AC344" s="14" t="s">
        <v>2745</v>
      </c>
      <c r="AD344" s="16">
        <v>0</v>
      </c>
      <c r="AE344" s="14" t="s">
        <v>2792</v>
      </c>
      <c r="AF344" s="14" t="s">
        <v>2729</v>
      </c>
      <c r="AG344" s="16">
        <v>0</v>
      </c>
      <c r="AH344" s="17" t="s">
        <v>2841</v>
      </c>
      <c r="AI344" s="20" t="s">
        <v>2940</v>
      </c>
      <c r="AJ344" s="16">
        <v>1980</v>
      </c>
      <c r="AK344" s="14" t="s">
        <v>1831</v>
      </c>
      <c r="AL344" s="14" t="s">
        <v>1832</v>
      </c>
      <c r="AM344" s="38">
        <v>27.75787</v>
      </c>
      <c r="AN344" s="39">
        <v>-82.731480000000005</v>
      </c>
    </row>
    <row r="345" spans="1:40" x14ac:dyDescent="0.45">
      <c r="A345" s="31">
        <v>27.953788888888887</v>
      </c>
      <c r="B345" s="32">
        <v>-82.42195000000001</v>
      </c>
      <c r="C345" s="13" t="s">
        <v>524</v>
      </c>
      <c r="D345" s="13" t="s">
        <v>525</v>
      </c>
      <c r="E345" s="14" t="s">
        <v>526</v>
      </c>
      <c r="F345" s="13" t="s">
        <v>33</v>
      </c>
      <c r="G345" s="14" t="s">
        <v>34</v>
      </c>
      <c r="H345" s="15"/>
      <c r="I345" s="51"/>
      <c r="J345" s="54"/>
      <c r="K345" s="15"/>
      <c r="L345" s="16">
        <v>100449</v>
      </c>
      <c r="M345" s="19">
        <v>0</v>
      </c>
      <c r="N345" s="17" t="s">
        <v>525</v>
      </c>
      <c r="O345" s="17" t="s">
        <v>525</v>
      </c>
      <c r="P345" s="18" t="s">
        <v>3139</v>
      </c>
      <c r="Q345" s="13" t="s">
        <v>2367</v>
      </c>
      <c r="R345" s="14" t="s">
        <v>2523</v>
      </c>
      <c r="S345" s="18" t="s">
        <v>3144</v>
      </c>
      <c r="T345" s="14" t="s">
        <v>2665</v>
      </c>
      <c r="U345" s="19" t="s">
        <v>2945</v>
      </c>
      <c r="V345" s="13" t="s">
        <v>2685</v>
      </c>
      <c r="W345" s="18" t="s">
        <v>2955</v>
      </c>
      <c r="X345" s="20" t="s">
        <v>3536</v>
      </c>
      <c r="Y345" s="14" t="s">
        <v>2708</v>
      </c>
      <c r="Z345" s="14" t="s">
        <v>2709</v>
      </c>
      <c r="AA345" s="19" t="s">
        <v>2934</v>
      </c>
      <c r="AB345" s="14" t="s">
        <v>2719</v>
      </c>
      <c r="AC345" s="14" t="s">
        <v>2755</v>
      </c>
      <c r="AD345" s="16">
        <v>0</v>
      </c>
      <c r="AE345" s="14" t="s">
        <v>2748</v>
      </c>
      <c r="AF345" s="14" t="s">
        <v>2729</v>
      </c>
      <c r="AG345" s="16">
        <v>0</v>
      </c>
      <c r="AH345" s="17" t="s">
        <v>2878</v>
      </c>
      <c r="AI345" s="20" t="s">
        <v>2943</v>
      </c>
      <c r="AJ345" s="16">
        <v>1981</v>
      </c>
      <c r="AK345" s="14" t="s">
        <v>1579</v>
      </c>
      <c r="AL345" s="14" t="s">
        <v>1580</v>
      </c>
      <c r="AM345" s="38">
        <v>27.953890000000001</v>
      </c>
      <c r="AN345" s="39">
        <v>-82.422330000000002</v>
      </c>
    </row>
    <row r="346" spans="1:40" x14ac:dyDescent="0.45">
      <c r="A346" s="31">
        <v>27.954013888888888</v>
      </c>
      <c r="B346" s="32">
        <v>-82.421955555555556</v>
      </c>
      <c r="C346" s="13" t="s">
        <v>527</v>
      </c>
      <c r="D346" s="13" t="s">
        <v>525</v>
      </c>
      <c r="E346" s="14" t="s">
        <v>526</v>
      </c>
      <c r="F346" s="13" t="s">
        <v>33</v>
      </c>
      <c r="G346" s="14" t="s">
        <v>35</v>
      </c>
      <c r="H346" s="15"/>
      <c r="I346" s="51"/>
      <c r="J346" s="54"/>
      <c r="K346" s="15"/>
      <c r="L346" s="16">
        <v>100450</v>
      </c>
      <c r="M346" s="19">
        <v>0</v>
      </c>
      <c r="N346" s="17" t="s">
        <v>525</v>
      </c>
      <c r="O346" s="17" t="s">
        <v>525</v>
      </c>
      <c r="P346" s="18" t="s">
        <v>3145</v>
      </c>
      <c r="Q346" s="13" t="s">
        <v>2367</v>
      </c>
      <c r="R346" s="14" t="s">
        <v>2523</v>
      </c>
      <c r="S346" s="18" t="s">
        <v>3144</v>
      </c>
      <c r="T346" s="14" t="s">
        <v>2665</v>
      </c>
      <c r="U346" s="19" t="s">
        <v>2945</v>
      </c>
      <c r="V346" s="13" t="s">
        <v>2685</v>
      </c>
      <c r="W346" s="18" t="s">
        <v>2955</v>
      </c>
      <c r="X346" s="20" t="s">
        <v>3537</v>
      </c>
      <c r="Y346" s="14" t="s">
        <v>2708</v>
      </c>
      <c r="Z346" s="14" t="s">
        <v>2709</v>
      </c>
      <c r="AA346" s="19" t="s">
        <v>2709</v>
      </c>
      <c r="AB346" s="14" t="s">
        <v>2719</v>
      </c>
      <c r="AC346" s="14" t="s">
        <v>2755</v>
      </c>
      <c r="AD346" s="16">
        <v>0</v>
      </c>
      <c r="AE346" s="14" t="s">
        <v>2748</v>
      </c>
      <c r="AF346" s="14" t="s">
        <v>2729</v>
      </c>
      <c r="AG346" s="16">
        <v>0</v>
      </c>
      <c r="AH346" s="17" t="s">
        <v>2878</v>
      </c>
      <c r="AI346" s="20" t="s">
        <v>2943</v>
      </c>
      <c r="AJ346" s="16">
        <v>1981</v>
      </c>
      <c r="AK346" s="14" t="s">
        <v>1581</v>
      </c>
      <c r="AL346" s="14" t="s">
        <v>1582</v>
      </c>
      <c r="AM346" s="38">
        <v>27.953749999999999</v>
      </c>
      <c r="AN346" s="39">
        <v>-82.422340000000005</v>
      </c>
    </row>
    <row r="347" spans="1:40" x14ac:dyDescent="0.45">
      <c r="A347" s="31">
        <v>26.272327777777775</v>
      </c>
      <c r="B347" s="32">
        <v>-81.783788888888893</v>
      </c>
      <c r="C347" s="13" t="s">
        <v>250</v>
      </c>
      <c r="D347" s="13" t="s">
        <v>251</v>
      </c>
      <c r="E347" s="14" t="s">
        <v>252</v>
      </c>
      <c r="F347" s="13" t="s">
        <v>33</v>
      </c>
      <c r="G347" s="14" t="s">
        <v>33</v>
      </c>
      <c r="H347" s="15"/>
      <c r="I347" s="51"/>
      <c r="J347" s="54"/>
      <c r="K347" s="15"/>
      <c r="L347" s="16">
        <v>30119</v>
      </c>
      <c r="M347" s="19">
        <v>0</v>
      </c>
      <c r="N347" s="17" t="s">
        <v>251</v>
      </c>
      <c r="O347" s="17" t="s">
        <v>251</v>
      </c>
      <c r="P347" s="18" t="s">
        <v>3051</v>
      </c>
      <c r="Q347" s="13" t="s">
        <v>2322</v>
      </c>
      <c r="R347" s="14" t="s">
        <v>2524</v>
      </c>
      <c r="S347" s="18" t="s">
        <v>3046</v>
      </c>
      <c r="T347" s="14" t="s">
        <v>2665</v>
      </c>
      <c r="U347" s="19" t="s">
        <v>2945</v>
      </c>
      <c r="V347" s="13" t="s">
        <v>2671</v>
      </c>
      <c r="W347" s="18" t="s">
        <v>2949</v>
      </c>
      <c r="X347" s="20" t="s">
        <v>3475</v>
      </c>
      <c r="Y347" s="14" t="s">
        <v>2708</v>
      </c>
      <c r="Z347" s="14" t="s">
        <v>2709</v>
      </c>
      <c r="AA347" s="19" t="s">
        <v>2934</v>
      </c>
      <c r="AB347" s="14" t="s">
        <v>2719</v>
      </c>
      <c r="AC347" s="14" t="s">
        <v>2779</v>
      </c>
      <c r="AD347" s="16">
        <v>0</v>
      </c>
      <c r="AE347" s="14" t="s">
        <v>2814</v>
      </c>
      <c r="AF347" s="14" t="s">
        <v>2729</v>
      </c>
      <c r="AG347" s="16">
        <v>0</v>
      </c>
      <c r="AH347" s="17" t="s">
        <v>2829</v>
      </c>
      <c r="AI347" s="20" t="s">
        <v>2940</v>
      </c>
      <c r="AJ347" s="16">
        <v>1968</v>
      </c>
      <c r="AK347" s="14" t="s">
        <v>1380</v>
      </c>
      <c r="AL347" s="14" t="s">
        <v>1381</v>
      </c>
      <c r="AM347" s="38">
        <v>26.272169999999999</v>
      </c>
      <c r="AN347" s="39">
        <v>-81.78622</v>
      </c>
    </row>
    <row r="348" spans="1:40" x14ac:dyDescent="0.45">
      <c r="A348" s="31">
        <v>26.216597222222223</v>
      </c>
      <c r="B348" s="32">
        <v>-81.814052777777775</v>
      </c>
      <c r="C348" s="13" t="s">
        <v>224</v>
      </c>
      <c r="D348" s="13" t="s">
        <v>225</v>
      </c>
      <c r="E348" s="14" t="s">
        <v>226</v>
      </c>
      <c r="F348" s="13" t="s">
        <v>33</v>
      </c>
      <c r="G348" s="14" t="s">
        <v>33</v>
      </c>
      <c r="H348" s="15"/>
      <c r="I348" s="51"/>
      <c r="J348" s="54"/>
      <c r="K348" s="15"/>
      <c r="L348" s="16"/>
      <c r="M348" s="19">
        <v>0</v>
      </c>
      <c r="N348" s="17" t="s">
        <v>225</v>
      </c>
      <c r="O348" s="17" t="s">
        <v>775</v>
      </c>
      <c r="P348" s="18" t="s">
        <v>33</v>
      </c>
      <c r="Q348" s="13" t="s">
        <v>2319</v>
      </c>
      <c r="R348" s="14" t="s">
        <v>2532</v>
      </c>
      <c r="S348" s="18" t="s">
        <v>33</v>
      </c>
      <c r="T348" s="14" t="s">
        <v>2665</v>
      </c>
      <c r="U348" s="19" t="s">
        <v>33</v>
      </c>
      <c r="V348" s="13" t="s">
        <v>2671</v>
      </c>
      <c r="W348" s="18" t="s">
        <v>33</v>
      </c>
      <c r="X348" s="20" t="s">
        <v>33</v>
      </c>
      <c r="Y348" s="14" t="s">
        <v>2708</v>
      </c>
      <c r="Z348" s="14" t="s">
        <v>2715</v>
      </c>
      <c r="AA348" s="19" t="s">
        <v>33</v>
      </c>
      <c r="AB348" s="14" t="s">
        <v>2719</v>
      </c>
      <c r="AC348" s="14" t="s">
        <v>2779</v>
      </c>
      <c r="AD348" s="16" t="s">
        <v>33</v>
      </c>
      <c r="AE348" s="14" t="s">
        <v>2808</v>
      </c>
      <c r="AF348" s="14" t="s">
        <v>2729</v>
      </c>
      <c r="AG348" s="16" t="s">
        <v>33</v>
      </c>
      <c r="AH348" s="17" t="s">
        <v>2853</v>
      </c>
      <c r="AI348" s="20" t="s">
        <v>33</v>
      </c>
      <c r="AJ348" s="16" t="s">
        <v>33</v>
      </c>
      <c r="AK348" s="14" t="s">
        <v>1362</v>
      </c>
      <c r="AL348" s="14" t="s">
        <v>1363</v>
      </c>
      <c r="AM348" s="38" t="s">
        <v>33</v>
      </c>
      <c r="AN348" s="39" t="s">
        <v>33</v>
      </c>
    </row>
    <row r="349" spans="1:40" x14ac:dyDescent="0.45">
      <c r="A349" s="31">
        <v>28.050280555555556</v>
      </c>
      <c r="B349" s="32">
        <v>-82.633105555555545</v>
      </c>
      <c r="C349" s="13" t="s">
        <v>410</v>
      </c>
      <c r="D349" s="13" t="s">
        <v>411</v>
      </c>
      <c r="E349" s="14" t="s">
        <v>412</v>
      </c>
      <c r="F349" s="13" t="s">
        <v>33</v>
      </c>
      <c r="G349" s="14" t="s">
        <v>33</v>
      </c>
      <c r="H349" s="15"/>
      <c r="I349" s="51"/>
      <c r="J349" s="54"/>
      <c r="K349" s="15"/>
      <c r="L349" s="16">
        <v>104249</v>
      </c>
      <c r="M349" s="19">
        <v>0</v>
      </c>
      <c r="N349" s="17" t="s">
        <v>411</v>
      </c>
      <c r="O349" s="17" t="s">
        <v>411</v>
      </c>
      <c r="P349" s="18" t="s">
        <v>3157</v>
      </c>
      <c r="Q349" s="13" t="s">
        <v>2353</v>
      </c>
      <c r="R349" s="14" t="s">
        <v>2564</v>
      </c>
      <c r="S349" s="18" t="s">
        <v>3155</v>
      </c>
      <c r="T349" s="14" t="s">
        <v>2665</v>
      </c>
      <c r="U349" s="19" t="s">
        <v>2945</v>
      </c>
      <c r="V349" s="13" t="s">
        <v>2685</v>
      </c>
      <c r="W349" s="18" t="s">
        <v>2955</v>
      </c>
      <c r="X349" s="20" t="s">
        <v>3548</v>
      </c>
      <c r="Y349" s="14" t="s">
        <v>2708</v>
      </c>
      <c r="Z349" s="14" t="s">
        <v>2709</v>
      </c>
      <c r="AA349" s="19" t="s">
        <v>2709</v>
      </c>
      <c r="AB349" s="14" t="s">
        <v>2719</v>
      </c>
      <c r="AC349" s="14" t="s">
        <v>2726</v>
      </c>
      <c r="AD349" s="16">
        <v>0</v>
      </c>
      <c r="AE349" s="14" t="s">
        <v>2774</v>
      </c>
      <c r="AF349" s="14" t="s">
        <v>2729</v>
      </c>
      <c r="AG349" s="16">
        <v>0</v>
      </c>
      <c r="AH349" s="17" t="s">
        <v>2873</v>
      </c>
      <c r="AI349" s="20" t="s">
        <v>2940</v>
      </c>
      <c r="AJ349" s="16">
        <v>1981</v>
      </c>
      <c r="AK349" s="14" t="s">
        <v>1491</v>
      </c>
      <c r="AL349" s="14" t="s">
        <v>1492</v>
      </c>
      <c r="AM349" s="38">
        <v>28.050280000000001</v>
      </c>
      <c r="AN349" s="39">
        <v>-82.633110000000002</v>
      </c>
    </row>
    <row r="350" spans="1:40" x14ac:dyDescent="0.45">
      <c r="A350" s="31">
        <v>27.997644444444447</v>
      </c>
      <c r="B350" s="32">
        <v>-82.38080833333332</v>
      </c>
      <c r="C350" s="13" t="s">
        <v>1230</v>
      </c>
      <c r="D350" s="13" t="s">
        <v>1231</v>
      </c>
      <c r="E350" s="14" t="s">
        <v>1232</v>
      </c>
      <c r="F350" s="13" t="s">
        <v>37</v>
      </c>
      <c r="G350" s="14" t="s">
        <v>33</v>
      </c>
      <c r="H350" s="15"/>
      <c r="I350" s="51"/>
      <c r="J350" s="54"/>
      <c r="K350" s="15"/>
      <c r="L350" s="16"/>
      <c r="M350" s="19">
        <v>0</v>
      </c>
      <c r="N350" s="17" t="s">
        <v>1231</v>
      </c>
      <c r="O350" s="17" t="s">
        <v>1231</v>
      </c>
      <c r="P350" s="18" t="s">
        <v>33</v>
      </c>
      <c r="Q350" s="13" t="s">
        <v>2508</v>
      </c>
      <c r="R350" s="14" t="s">
        <v>2519</v>
      </c>
      <c r="S350" s="18" t="s">
        <v>33</v>
      </c>
      <c r="T350" s="14" t="s">
        <v>2665</v>
      </c>
      <c r="U350" s="19" t="s">
        <v>33</v>
      </c>
      <c r="V350" s="13" t="s">
        <v>2704</v>
      </c>
      <c r="W350" s="18" t="s">
        <v>33</v>
      </c>
      <c r="X350" s="20" t="s">
        <v>33</v>
      </c>
      <c r="Y350" s="14" t="s">
        <v>2708</v>
      </c>
      <c r="Z350" s="14" t="s">
        <v>2709</v>
      </c>
      <c r="AA350" s="19" t="s">
        <v>33</v>
      </c>
      <c r="AB350" s="14" t="s">
        <v>2719</v>
      </c>
      <c r="AC350" s="14" t="s">
        <v>2782</v>
      </c>
      <c r="AD350" s="16" t="s">
        <v>33</v>
      </c>
      <c r="AE350" s="14" t="s">
        <v>2734</v>
      </c>
      <c r="AF350" s="14" t="s">
        <v>2729</v>
      </c>
      <c r="AG350" s="16" t="s">
        <v>33</v>
      </c>
      <c r="AH350" s="17" t="s">
        <v>2923</v>
      </c>
      <c r="AI350" s="20" t="s">
        <v>33</v>
      </c>
      <c r="AJ350" s="16" t="s">
        <v>33</v>
      </c>
      <c r="AK350" s="14" t="s">
        <v>2091</v>
      </c>
      <c r="AL350" s="14" t="s">
        <v>2092</v>
      </c>
      <c r="AM350" s="38" t="s">
        <v>33</v>
      </c>
      <c r="AN350" s="39" t="s">
        <v>33</v>
      </c>
    </row>
    <row r="351" spans="1:40" x14ac:dyDescent="0.45">
      <c r="A351" s="31">
        <v>27.997558333333334</v>
      </c>
      <c r="B351" s="32">
        <v>-82.380791666666667</v>
      </c>
      <c r="C351" s="13" t="s">
        <v>1233</v>
      </c>
      <c r="D351" s="13" t="s">
        <v>1234</v>
      </c>
      <c r="E351" s="14" t="s">
        <v>1232</v>
      </c>
      <c r="F351" s="13" t="s">
        <v>38</v>
      </c>
      <c r="G351" s="14" t="s">
        <v>33</v>
      </c>
      <c r="H351" s="15"/>
      <c r="I351" s="51"/>
      <c r="J351" s="54"/>
      <c r="K351" s="15"/>
      <c r="L351" s="16"/>
      <c r="M351" s="19">
        <v>0</v>
      </c>
      <c r="N351" s="17" t="s">
        <v>1234</v>
      </c>
      <c r="O351" s="17" t="s">
        <v>1234</v>
      </c>
      <c r="P351" s="18" t="s">
        <v>33</v>
      </c>
      <c r="Q351" s="13" t="s">
        <v>2508</v>
      </c>
      <c r="R351" s="14" t="s">
        <v>2519</v>
      </c>
      <c r="S351" s="18" t="s">
        <v>33</v>
      </c>
      <c r="T351" s="14" t="s">
        <v>2665</v>
      </c>
      <c r="U351" s="19" t="s">
        <v>33</v>
      </c>
      <c r="V351" s="13" t="s">
        <v>2704</v>
      </c>
      <c r="W351" s="18" t="s">
        <v>33</v>
      </c>
      <c r="X351" s="20" t="s">
        <v>33</v>
      </c>
      <c r="Y351" s="14" t="s">
        <v>2708</v>
      </c>
      <c r="Z351" s="14" t="s">
        <v>2709</v>
      </c>
      <c r="AA351" s="19" t="s">
        <v>33</v>
      </c>
      <c r="AB351" s="14" t="s">
        <v>2719</v>
      </c>
      <c r="AC351" s="14" t="s">
        <v>2769</v>
      </c>
      <c r="AD351" s="16" t="s">
        <v>33</v>
      </c>
      <c r="AE351" s="14" t="s">
        <v>2732</v>
      </c>
      <c r="AF351" s="14" t="s">
        <v>2729</v>
      </c>
      <c r="AG351" s="16" t="s">
        <v>33</v>
      </c>
      <c r="AH351" s="17" t="s">
        <v>2923</v>
      </c>
      <c r="AI351" s="20" t="s">
        <v>33</v>
      </c>
      <c r="AJ351" s="16" t="s">
        <v>33</v>
      </c>
      <c r="AK351" s="14" t="s">
        <v>2093</v>
      </c>
      <c r="AL351" s="14" t="s">
        <v>2094</v>
      </c>
      <c r="AM351" s="38" t="s">
        <v>33</v>
      </c>
      <c r="AN351" s="39" t="s">
        <v>33</v>
      </c>
    </row>
    <row r="352" spans="1:40" x14ac:dyDescent="0.45">
      <c r="A352" s="31">
        <v>26.934722222222224</v>
      </c>
      <c r="B352" s="32">
        <v>-82.338611111111106</v>
      </c>
      <c r="C352" s="13" t="s">
        <v>133</v>
      </c>
      <c r="D352" s="13" t="s">
        <v>134</v>
      </c>
      <c r="E352" s="14" t="s">
        <v>135</v>
      </c>
      <c r="F352" s="13" t="s">
        <v>33</v>
      </c>
      <c r="G352" s="14" t="s">
        <v>33</v>
      </c>
      <c r="H352" s="15"/>
      <c r="I352" s="51"/>
      <c r="J352" s="54"/>
      <c r="K352" s="15"/>
      <c r="L352" s="16"/>
      <c r="M352" s="19">
        <v>0</v>
      </c>
      <c r="N352" s="17" t="s">
        <v>134</v>
      </c>
      <c r="O352" s="17" t="s">
        <v>134</v>
      </c>
      <c r="P352" s="18" t="s">
        <v>33</v>
      </c>
      <c r="Q352" s="13" t="s">
        <v>2295</v>
      </c>
      <c r="R352" s="14" t="s">
        <v>2513</v>
      </c>
      <c r="S352" s="18" t="s">
        <v>33</v>
      </c>
      <c r="T352" s="14" t="s">
        <v>2665</v>
      </c>
      <c r="U352" s="19" t="s">
        <v>33</v>
      </c>
      <c r="V352" s="13" t="s">
        <v>2666</v>
      </c>
      <c r="W352" s="18" t="s">
        <v>33</v>
      </c>
      <c r="X352" s="20" t="s">
        <v>33</v>
      </c>
      <c r="Y352" s="14" t="s">
        <v>2708</v>
      </c>
      <c r="Z352" s="14" t="s">
        <v>2709</v>
      </c>
      <c r="AA352" s="19" t="s">
        <v>33</v>
      </c>
      <c r="AB352" s="14" t="s">
        <v>2719</v>
      </c>
      <c r="AC352" s="14" t="s">
        <v>2774</v>
      </c>
      <c r="AD352" s="16" t="s">
        <v>33</v>
      </c>
      <c r="AE352" s="14" t="s">
        <v>2811</v>
      </c>
      <c r="AF352" s="14" t="s">
        <v>2729</v>
      </c>
      <c r="AG352" s="16" t="s">
        <v>33</v>
      </c>
      <c r="AH352" s="17" t="s">
        <v>2828</v>
      </c>
      <c r="AI352" s="20" t="s">
        <v>33</v>
      </c>
      <c r="AJ352" s="16" t="s">
        <v>33</v>
      </c>
      <c r="AK352" s="14" t="s">
        <v>1311</v>
      </c>
      <c r="AL352" s="14" t="s">
        <v>1312</v>
      </c>
      <c r="AM352" s="38" t="s">
        <v>33</v>
      </c>
      <c r="AN352" s="39" t="s">
        <v>33</v>
      </c>
    </row>
    <row r="353" spans="1:40" x14ac:dyDescent="0.45">
      <c r="A353" s="31" t="e">
        <v>#VALUE!</v>
      </c>
      <c r="B353" s="32" t="e">
        <v>#VALUE!</v>
      </c>
      <c r="C353" s="13" t="s">
        <v>277</v>
      </c>
      <c r="D353" s="13" t="s">
        <v>47</v>
      </c>
      <c r="E353" s="14" t="s">
        <v>278</v>
      </c>
      <c r="F353" s="13" t="s">
        <v>33</v>
      </c>
      <c r="G353" s="14" t="s">
        <v>33</v>
      </c>
      <c r="H353" s="15" t="s">
        <v>43</v>
      </c>
      <c r="I353" s="51"/>
      <c r="J353" s="54"/>
      <c r="K353" s="15"/>
      <c r="L353" s="16"/>
      <c r="M353" s="19" t="s">
        <v>1250</v>
      </c>
      <c r="N353" s="17" t="s">
        <v>47</v>
      </c>
      <c r="O353" s="17" t="s">
        <v>47</v>
      </c>
      <c r="P353" s="18" t="s">
        <v>33</v>
      </c>
      <c r="Q353" s="13" t="s">
        <v>2327</v>
      </c>
      <c r="R353" s="14" t="s">
        <v>2536</v>
      </c>
      <c r="S353" s="18" t="s">
        <v>33</v>
      </c>
      <c r="T353" s="14" t="s">
        <v>2665</v>
      </c>
      <c r="U353" s="19" t="s">
        <v>33</v>
      </c>
      <c r="V353" s="13" t="s">
        <v>2671</v>
      </c>
      <c r="W353" s="18" t="s">
        <v>33</v>
      </c>
      <c r="X353" s="20" t="s">
        <v>33</v>
      </c>
      <c r="Y353" s="14" t="s">
        <v>2708</v>
      </c>
      <c r="Z353" s="14" t="s">
        <v>2709</v>
      </c>
      <c r="AA353" s="19" t="s">
        <v>33</v>
      </c>
      <c r="AB353" s="14" t="s">
        <v>2719</v>
      </c>
      <c r="AC353" s="14" t="s">
        <v>2764</v>
      </c>
      <c r="AD353" s="16" t="s">
        <v>33</v>
      </c>
      <c r="AE353" s="14" t="s">
        <v>2810</v>
      </c>
      <c r="AF353" s="14" t="s">
        <v>2729</v>
      </c>
      <c r="AG353" s="16" t="s">
        <v>33</v>
      </c>
      <c r="AH353" s="17" t="s">
        <v>2858</v>
      </c>
      <c r="AI353" s="20" t="s">
        <v>33</v>
      </c>
      <c r="AJ353" s="16" t="s">
        <v>33</v>
      </c>
      <c r="AK353" s="14"/>
      <c r="AL353" s="14"/>
      <c r="AM353" s="38" t="s">
        <v>33</v>
      </c>
      <c r="AN353" s="39" t="s">
        <v>33</v>
      </c>
    </row>
    <row r="354" spans="1:40" x14ac:dyDescent="0.45">
      <c r="A354" s="31" t="e">
        <v>#VALUE!</v>
      </c>
      <c r="B354" s="32" t="e">
        <v>#VALUE!</v>
      </c>
      <c r="C354" s="13" t="s">
        <v>279</v>
      </c>
      <c r="D354" s="13" t="s">
        <v>47</v>
      </c>
      <c r="E354" s="14" t="s">
        <v>280</v>
      </c>
      <c r="F354" s="13" t="s">
        <v>33</v>
      </c>
      <c r="G354" s="14" t="s">
        <v>33</v>
      </c>
      <c r="H354" s="15" t="s">
        <v>43</v>
      </c>
      <c r="I354" s="51"/>
      <c r="J354" s="54"/>
      <c r="K354" s="15"/>
      <c r="L354" s="16"/>
      <c r="M354" s="19" t="s">
        <v>1250</v>
      </c>
      <c r="N354" s="17" t="s">
        <v>47</v>
      </c>
      <c r="O354" s="17" t="s">
        <v>47</v>
      </c>
      <c r="P354" s="18" t="s">
        <v>33</v>
      </c>
      <c r="Q354" s="13" t="s">
        <v>2327</v>
      </c>
      <c r="R354" s="14" t="s">
        <v>2567</v>
      </c>
      <c r="S354" s="18" t="s">
        <v>33</v>
      </c>
      <c r="T354" s="14" t="s">
        <v>2665</v>
      </c>
      <c r="U354" s="19" t="s">
        <v>33</v>
      </c>
      <c r="V354" s="13" t="s">
        <v>2671</v>
      </c>
      <c r="W354" s="18" t="s">
        <v>33</v>
      </c>
      <c r="X354" s="20" t="s">
        <v>33</v>
      </c>
      <c r="Y354" s="14" t="s">
        <v>2708</v>
      </c>
      <c r="Z354" s="14" t="s">
        <v>2713</v>
      </c>
      <c r="AA354" s="19" t="s">
        <v>33</v>
      </c>
      <c r="AB354" s="14" t="s">
        <v>2719</v>
      </c>
      <c r="AC354" s="14" t="s">
        <v>2782</v>
      </c>
      <c r="AD354" s="16" t="s">
        <v>33</v>
      </c>
      <c r="AE354" s="14" t="s">
        <v>2810</v>
      </c>
      <c r="AF354" s="14" t="s">
        <v>2729</v>
      </c>
      <c r="AG354" s="16" t="s">
        <v>33</v>
      </c>
      <c r="AH354" s="17" t="s">
        <v>2858</v>
      </c>
      <c r="AI354" s="20" t="s">
        <v>33</v>
      </c>
      <c r="AJ354" s="16" t="s">
        <v>33</v>
      </c>
      <c r="AK354" s="14"/>
      <c r="AL354" s="14"/>
      <c r="AM354" s="38" t="s">
        <v>33</v>
      </c>
      <c r="AN354" s="39" t="s">
        <v>33</v>
      </c>
    </row>
    <row r="355" spans="1:40" x14ac:dyDescent="0.45">
      <c r="A355" s="31">
        <v>26.687905555555556</v>
      </c>
      <c r="B355" s="32">
        <v>-81.857136111111103</v>
      </c>
      <c r="C355" s="13" t="s">
        <v>604</v>
      </c>
      <c r="D355" s="13" t="s">
        <v>605</v>
      </c>
      <c r="E355" s="14" t="s">
        <v>606</v>
      </c>
      <c r="F355" s="13" t="s">
        <v>33</v>
      </c>
      <c r="G355" s="14" t="s">
        <v>33</v>
      </c>
      <c r="H355" s="15"/>
      <c r="I355" s="51"/>
      <c r="J355" s="54"/>
      <c r="K355" s="15"/>
      <c r="L355" s="16"/>
      <c r="M355" s="19">
        <v>0</v>
      </c>
      <c r="N355" s="17" t="s">
        <v>605</v>
      </c>
      <c r="O355" s="17" t="s">
        <v>2178</v>
      </c>
      <c r="P355" s="18" t="s">
        <v>33</v>
      </c>
      <c r="Q355" s="13" t="s">
        <v>2379</v>
      </c>
      <c r="R355" s="14" t="s">
        <v>2513</v>
      </c>
      <c r="S355" s="18" t="s">
        <v>33</v>
      </c>
      <c r="T355" s="14" t="s">
        <v>2665</v>
      </c>
      <c r="U355" s="19" t="s">
        <v>33</v>
      </c>
      <c r="V355" s="13" t="s">
        <v>2691</v>
      </c>
      <c r="W355" s="18" t="s">
        <v>33</v>
      </c>
      <c r="X355" s="20" t="s">
        <v>33</v>
      </c>
      <c r="Y355" s="14" t="s">
        <v>2708</v>
      </c>
      <c r="Z355" s="14" t="s">
        <v>2709</v>
      </c>
      <c r="AA355" s="19" t="s">
        <v>33</v>
      </c>
      <c r="AB355" s="14" t="s">
        <v>2719</v>
      </c>
      <c r="AC355" s="14" t="s">
        <v>2751</v>
      </c>
      <c r="AD355" s="16" t="s">
        <v>33</v>
      </c>
      <c r="AE355" s="14" t="s">
        <v>2808</v>
      </c>
      <c r="AF355" s="14" t="s">
        <v>2729</v>
      </c>
      <c r="AG355" s="16" t="s">
        <v>33</v>
      </c>
      <c r="AH355" s="17" t="s">
        <v>2889</v>
      </c>
      <c r="AI355" s="20" t="s">
        <v>33</v>
      </c>
      <c r="AJ355" s="16" t="s">
        <v>33</v>
      </c>
      <c r="AK355" s="14" t="s">
        <v>1635</v>
      </c>
      <c r="AL355" s="14" t="s">
        <v>1636</v>
      </c>
      <c r="AM355" s="38" t="s">
        <v>33</v>
      </c>
      <c r="AN355" s="39" t="s">
        <v>33</v>
      </c>
    </row>
    <row r="356" spans="1:40" x14ac:dyDescent="0.45">
      <c r="A356" s="31">
        <v>26.607680555555557</v>
      </c>
      <c r="B356" s="32">
        <v>-81.929150000000007</v>
      </c>
      <c r="C356" s="13" t="s">
        <v>632</v>
      </c>
      <c r="D356" s="13" t="s">
        <v>633</v>
      </c>
      <c r="E356" s="14" t="s">
        <v>634</v>
      </c>
      <c r="F356" s="13" t="s">
        <v>33</v>
      </c>
      <c r="G356" s="14" t="s">
        <v>33</v>
      </c>
      <c r="H356" s="15"/>
      <c r="I356" s="51"/>
      <c r="J356" s="54"/>
      <c r="K356" s="15"/>
      <c r="L356" s="16">
        <v>124126</v>
      </c>
      <c r="M356" s="19">
        <v>0</v>
      </c>
      <c r="N356" s="17" t="s">
        <v>633</v>
      </c>
      <c r="O356" s="17" t="s">
        <v>633</v>
      </c>
      <c r="P356" s="18" t="s">
        <v>3231</v>
      </c>
      <c r="Q356" s="13" t="s">
        <v>2387</v>
      </c>
      <c r="R356" s="14" t="s">
        <v>2530</v>
      </c>
      <c r="S356" s="18" t="s">
        <v>3230</v>
      </c>
      <c r="T356" s="14" t="s">
        <v>2665</v>
      </c>
      <c r="U356" s="19" t="s">
        <v>2945</v>
      </c>
      <c r="V356" s="13" t="s">
        <v>2691</v>
      </c>
      <c r="W356" s="18" t="s">
        <v>2956</v>
      </c>
      <c r="X356" s="20" t="s">
        <v>3599</v>
      </c>
      <c r="Y356" s="14" t="s">
        <v>2708</v>
      </c>
      <c r="Z356" s="14" t="s">
        <v>2709</v>
      </c>
      <c r="AA356" s="19" t="s">
        <v>2709</v>
      </c>
      <c r="AB356" s="14" t="s">
        <v>2719</v>
      </c>
      <c r="AC356" s="14" t="s">
        <v>2748</v>
      </c>
      <c r="AD356" s="16">
        <v>0</v>
      </c>
      <c r="AE356" s="14" t="s">
        <v>2732</v>
      </c>
      <c r="AF356" s="14" t="s">
        <v>2729</v>
      </c>
      <c r="AG356" s="16">
        <v>0</v>
      </c>
      <c r="AH356" s="17" t="s">
        <v>2893</v>
      </c>
      <c r="AI356" s="20" t="s">
        <v>2940</v>
      </c>
      <c r="AJ356" s="16">
        <v>1997</v>
      </c>
      <c r="AK356" s="14" t="s">
        <v>1656</v>
      </c>
      <c r="AL356" s="14" t="s">
        <v>1657</v>
      </c>
      <c r="AM356" s="38">
        <v>26.607679999999998</v>
      </c>
      <c r="AN356" s="39">
        <v>-81.929150000000007</v>
      </c>
    </row>
    <row r="357" spans="1:40" x14ac:dyDescent="0.45">
      <c r="A357" s="31">
        <v>28.038794444444445</v>
      </c>
      <c r="B357" s="32">
        <v>-82.639508333333339</v>
      </c>
      <c r="C357" s="13" t="s">
        <v>407</v>
      </c>
      <c r="D357" s="13" t="s">
        <v>408</v>
      </c>
      <c r="E357" s="14" t="s">
        <v>409</v>
      </c>
      <c r="F357" s="13" t="s">
        <v>33</v>
      </c>
      <c r="G357" s="14" t="s">
        <v>33</v>
      </c>
      <c r="H357" s="15"/>
      <c r="I357" s="51"/>
      <c r="J357" s="54"/>
      <c r="K357" s="15"/>
      <c r="L357" s="16"/>
      <c r="M357" s="19">
        <v>0</v>
      </c>
      <c r="N357" s="17" t="s">
        <v>408</v>
      </c>
      <c r="O357" s="17" t="s">
        <v>408</v>
      </c>
      <c r="P357" s="18" t="s">
        <v>33</v>
      </c>
      <c r="Q357" s="13" t="s">
        <v>2353</v>
      </c>
      <c r="R357" s="14" t="s">
        <v>2529</v>
      </c>
      <c r="S357" s="18" t="s">
        <v>33</v>
      </c>
      <c r="T357" s="14" t="s">
        <v>2665</v>
      </c>
      <c r="U357" s="19" t="s">
        <v>33</v>
      </c>
      <c r="V357" s="13" t="s">
        <v>2685</v>
      </c>
      <c r="W357" s="18" t="s">
        <v>33</v>
      </c>
      <c r="X357" s="20" t="s">
        <v>33</v>
      </c>
      <c r="Y357" s="14" t="s">
        <v>2708</v>
      </c>
      <c r="Z357" s="14" t="s">
        <v>2711</v>
      </c>
      <c r="AA357" s="19" t="s">
        <v>33</v>
      </c>
      <c r="AB357" s="14" t="s">
        <v>2719</v>
      </c>
      <c r="AC357" s="14" t="s">
        <v>2732</v>
      </c>
      <c r="AD357" s="16" t="s">
        <v>33</v>
      </c>
      <c r="AE357" s="14" t="s">
        <v>2527</v>
      </c>
      <c r="AF357" s="14" t="s">
        <v>2729</v>
      </c>
      <c r="AG357" s="16" t="s">
        <v>33</v>
      </c>
      <c r="AH357" s="17" t="s">
        <v>2833</v>
      </c>
      <c r="AI357" s="20" t="s">
        <v>33</v>
      </c>
      <c r="AJ357" s="16" t="s">
        <v>33</v>
      </c>
      <c r="AK357" s="14" t="s">
        <v>1489</v>
      </c>
      <c r="AL357" s="14" t="s">
        <v>1490</v>
      </c>
      <c r="AM357" s="38" t="s">
        <v>33</v>
      </c>
      <c r="AN357" s="39" t="s">
        <v>33</v>
      </c>
    </row>
    <row r="358" spans="1:40" x14ac:dyDescent="0.45">
      <c r="A358" s="31">
        <v>28.040669444444447</v>
      </c>
      <c r="B358" s="32">
        <v>-82.640222222222235</v>
      </c>
      <c r="C358" s="13" t="s">
        <v>413</v>
      </c>
      <c r="D358" s="13" t="s">
        <v>414</v>
      </c>
      <c r="E358" s="14" t="s">
        <v>415</v>
      </c>
      <c r="F358" s="13" t="s">
        <v>33</v>
      </c>
      <c r="G358" s="14" t="s">
        <v>33</v>
      </c>
      <c r="H358" s="15"/>
      <c r="I358" s="51"/>
      <c r="J358" s="54"/>
      <c r="K358" s="15"/>
      <c r="L358" s="16">
        <v>104246</v>
      </c>
      <c r="M358" s="19">
        <v>0</v>
      </c>
      <c r="N358" s="17" t="s">
        <v>414</v>
      </c>
      <c r="O358" s="17" t="s">
        <v>414</v>
      </c>
      <c r="P358" s="18" t="s">
        <v>3156</v>
      </c>
      <c r="Q358" s="13" t="s">
        <v>2354</v>
      </c>
      <c r="R358" s="14" t="s">
        <v>2532</v>
      </c>
      <c r="S358" s="18" t="s">
        <v>3155</v>
      </c>
      <c r="T358" s="14" t="s">
        <v>2665</v>
      </c>
      <c r="U358" s="19" t="s">
        <v>2945</v>
      </c>
      <c r="V358" s="13" t="s">
        <v>2685</v>
      </c>
      <c r="W358" s="18" t="s">
        <v>2955</v>
      </c>
      <c r="X358" s="20" t="s">
        <v>3547</v>
      </c>
      <c r="Y358" s="14" t="s">
        <v>2708</v>
      </c>
      <c r="Z358" s="14" t="s">
        <v>2709</v>
      </c>
      <c r="AA358" s="19" t="s">
        <v>2709</v>
      </c>
      <c r="AB358" s="14" t="s">
        <v>2719</v>
      </c>
      <c r="AC358" s="14" t="s">
        <v>2792</v>
      </c>
      <c r="AD358" s="16">
        <v>0</v>
      </c>
      <c r="AE358" s="14" t="s">
        <v>2524</v>
      </c>
      <c r="AF358" s="14" t="s">
        <v>2729</v>
      </c>
      <c r="AG358" s="16">
        <v>0</v>
      </c>
      <c r="AH358" s="17" t="s">
        <v>2873</v>
      </c>
      <c r="AI358" s="20" t="s">
        <v>2940</v>
      </c>
      <c r="AJ358" s="16">
        <v>1979</v>
      </c>
      <c r="AK358" s="14" t="s">
        <v>1493</v>
      </c>
      <c r="AL358" s="14" t="s">
        <v>1494</v>
      </c>
      <c r="AM358" s="38">
        <v>28.04064</v>
      </c>
      <c r="AN358" s="39">
        <v>-82.640209999999996</v>
      </c>
    </row>
    <row r="359" spans="1:40" x14ac:dyDescent="0.45">
      <c r="A359" s="31">
        <v>27.301880555555556</v>
      </c>
      <c r="B359" s="32">
        <v>-82.555038888888888</v>
      </c>
      <c r="C359" s="13" t="s">
        <v>1151</v>
      </c>
      <c r="D359" s="13" t="s">
        <v>1152</v>
      </c>
      <c r="E359" s="14" t="s">
        <v>1153</v>
      </c>
      <c r="F359" s="13" t="s">
        <v>33</v>
      </c>
      <c r="G359" s="14" t="s">
        <v>33</v>
      </c>
      <c r="H359" s="15"/>
      <c r="I359" s="51"/>
      <c r="J359" s="54"/>
      <c r="K359" s="15"/>
      <c r="L359" s="16"/>
      <c r="M359" s="19">
        <v>0</v>
      </c>
      <c r="N359" s="17" t="s">
        <v>1152</v>
      </c>
      <c r="O359" s="17" t="s">
        <v>2264</v>
      </c>
      <c r="P359" s="18" t="s">
        <v>33</v>
      </c>
      <c r="Q359" s="13" t="s">
        <v>2488</v>
      </c>
      <c r="R359" s="14" t="s">
        <v>2519</v>
      </c>
      <c r="S359" s="18" t="s">
        <v>33</v>
      </c>
      <c r="T359" s="14" t="s">
        <v>2665</v>
      </c>
      <c r="U359" s="19" t="s">
        <v>33</v>
      </c>
      <c r="V359" s="13" t="s">
        <v>2704</v>
      </c>
      <c r="W359" s="18" t="s">
        <v>33</v>
      </c>
      <c r="X359" s="20" t="s">
        <v>33</v>
      </c>
      <c r="Y359" s="14" t="s">
        <v>2708</v>
      </c>
      <c r="Z359" s="14"/>
      <c r="AA359" s="19" t="s">
        <v>33</v>
      </c>
      <c r="AB359" s="14" t="s">
        <v>2719</v>
      </c>
      <c r="AC359" s="14" t="s">
        <v>2755</v>
      </c>
      <c r="AD359" s="16" t="s">
        <v>33</v>
      </c>
      <c r="AE359" s="14" t="s">
        <v>2792</v>
      </c>
      <c r="AF359" s="14" t="s">
        <v>2729</v>
      </c>
      <c r="AG359" s="16" t="s">
        <v>33</v>
      </c>
      <c r="AH359" s="17" t="s">
        <v>2926</v>
      </c>
      <c r="AI359" s="20" t="s">
        <v>33</v>
      </c>
      <c r="AJ359" s="16" t="s">
        <v>33</v>
      </c>
      <c r="AK359" s="14" t="s">
        <v>2023</v>
      </c>
      <c r="AL359" s="14" t="s">
        <v>2024</v>
      </c>
      <c r="AM359" s="38" t="s">
        <v>33</v>
      </c>
      <c r="AN359" s="39" t="s">
        <v>33</v>
      </c>
    </row>
    <row r="360" spans="1:40" x14ac:dyDescent="0.45">
      <c r="A360" s="31">
        <v>26.998788888888889</v>
      </c>
      <c r="B360" s="32">
        <v>-82.378808333333325</v>
      </c>
      <c r="C360" s="13" t="s">
        <v>1225</v>
      </c>
      <c r="D360" s="13" t="s">
        <v>1226</v>
      </c>
      <c r="E360" s="14" t="s">
        <v>1227</v>
      </c>
      <c r="F360" s="13" t="s">
        <v>33</v>
      </c>
      <c r="G360" s="14" t="s">
        <v>33</v>
      </c>
      <c r="H360" s="15"/>
      <c r="I360" s="51"/>
      <c r="J360" s="54"/>
      <c r="K360" s="15"/>
      <c r="L360" s="16"/>
      <c r="M360" s="19">
        <v>0</v>
      </c>
      <c r="N360" s="17" t="s">
        <v>1226</v>
      </c>
      <c r="O360" s="17" t="s">
        <v>1226</v>
      </c>
      <c r="P360" s="18" t="s">
        <v>33</v>
      </c>
      <c r="Q360" s="13" t="s">
        <v>2506</v>
      </c>
      <c r="R360" s="14" t="s">
        <v>2519</v>
      </c>
      <c r="S360" s="18" t="s">
        <v>33</v>
      </c>
      <c r="T360" s="14" t="s">
        <v>2665</v>
      </c>
      <c r="U360" s="19" t="s">
        <v>33</v>
      </c>
      <c r="V360" s="13" t="s">
        <v>2704</v>
      </c>
      <c r="W360" s="18" t="s">
        <v>33</v>
      </c>
      <c r="X360" s="20" t="s">
        <v>33</v>
      </c>
      <c r="Y360" s="14" t="s">
        <v>2708</v>
      </c>
      <c r="Z360" s="14" t="s">
        <v>2709</v>
      </c>
      <c r="AA360" s="19" t="s">
        <v>33</v>
      </c>
      <c r="AB360" s="14" t="s">
        <v>2719</v>
      </c>
      <c r="AC360" s="14" t="s">
        <v>2765</v>
      </c>
      <c r="AD360" s="16" t="s">
        <v>33</v>
      </c>
      <c r="AE360" s="14" t="s">
        <v>2732</v>
      </c>
      <c r="AF360" s="14" t="s">
        <v>2729</v>
      </c>
      <c r="AG360" s="16" t="s">
        <v>33</v>
      </c>
      <c r="AH360" s="17" t="s">
        <v>2923</v>
      </c>
      <c r="AI360" s="20" t="s">
        <v>33</v>
      </c>
      <c r="AJ360" s="16" t="s">
        <v>33</v>
      </c>
      <c r="AK360" s="14" t="s">
        <v>2087</v>
      </c>
      <c r="AL360" s="14" t="s">
        <v>2088</v>
      </c>
      <c r="AM360" s="38" t="s">
        <v>33</v>
      </c>
      <c r="AN360" s="39" t="s">
        <v>33</v>
      </c>
    </row>
    <row r="361" spans="1:40" x14ac:dyDescent="0.45">
      <c r="A361" s="31">
        <v>28.8322</v>
      </c>
      <c r="B361" s="32">
        <v>-82.662783333333337</v>
      </c>
      <c r="C361" s="13" t="s">
        <v>152</v>
      </c>
      <c r="D361" s="13" t="s">
        <v>153</v>
      </c>
      <c r="E361" s="14" t="s">
        <v>154</v>
      </c>
      <c r="F361" s="13" t="s">
        <v>30</v>
      </c>
      <c r="G361" s="14" t="s">
        <v>33</v>
      </c>
      <c r="H361" s="15"/>
      <c r="I361" s="51"/>
      <c r="J361" s="54"/>
      <c r="K361" s="15"/>
      <c r="L361" s="16">
        <v>24044</v>
      </c>
      <c r="M361" s="19">
        <v>0</v>
      </c>
      <c r="N361" s="17" t="s">
        <v>153</v>
      </c>
      <c r="O361" s="17" t="s">
        <v>169</v>
      </c>
      <c r="P361" s="18" t="s">
        <v>3031</v>
      </c>
      <c r="Q361" s="13" t="s">
        <v>2300</v>
      </c>
      <c r="R361" s="14" t="s">
        <v>2517</v>
      </c>
      <c r="S361" s="18" t="s">
        <v>3034</v>
      </c>
      <c r="T361" s="14" t="s">
        <v>2665</v>
      </c>
      <c r="U361" s="19" t="s">
        <v>2945</v>
      </c>
      <c r="V361" s="13" t="s">
        <v>2667</v>
      </c>
      <c r="W361" s="18" t="s">
        <v>2948</v>
      </c>
      <c r="X361" s="20" t="s">
        <v>3467</v>
      </c>
      <c r="Y361" s="14" t="s">
        <v>2708</v>
      </c>
      <c r="Z361" s="14" t="s">
        <v>2709</v>
      </c>
      <c r="AA361" s="19" t="s">
        <v>2709</v>
      </c>
      <c r="AB361" s="14" t="s">
        <v>2719</v>
      </c>
      <c r="AC361" s="14" t="s">
        <v>2746</v>
      </c>
      <c r="AD361" s="16">
        <v>0</v>
      </c>
      <c r="AE361" s="14" t="s">
        <v>2792</v>
      </c>
      <c r="AF361" s="14" t="s">
        <v>2729</v>
      </c>
      <c r="AG361" s="16">
        <v>0</v>
      </c>
      <c r="AH361" s="17" t="s">
        <v>2839</v>
      </c>
      <c r="AI361" s="20" t="s">
        <v>2940</v>
      </c>
      <c r="AJ361" s="16">
        <v>1980</v>
      </c>
      <c r="AK361" s="14" t="s">
        <v>1320</v>
      </c>
      <c r="AL361" s="14" t="s">
        <v>1321</v>
      </c>
      <c r="AM361" s="38">
        <v>28.8322</v>
      </c>
      <c r="AN361" s="39">
        <v>-82.662809999999993</v>
      </c>
    </row>
    <row r="362" spans="1:40" x14ac:dyDescent="0.45">
      <c r="A362" s="31">
        <v>28.832333333333334</v>
      </c>
      <c r="B362" s="32">
        <v>-82.660055555555559</v>
      </c>
      <c r="C362" s="13" t="s">
        <v>174</v>
      </c>
      <c r="D362" s="13" t="s">
        <v>169</v>
      </c>
      <c r="E362" s="14" t="s">
        <v>175</v>
      </c>
      <c r="F362" s="13" t="s">
        <v>33</v>
      </c>
      <c r="G362" s="14" t="s">
        <v>33</v>
      </c>
      <c r="H362" s="15"/>
      <c r="I362" s="51"/>
      <c r="J362" s="54"/>
      <c r="K362" s="15"/>
      <c r="L362" s="16">
        <v>24045</v>
      </c>
      <c r="M362" s="19">
        <v>0</v>
      </c>
      <c r="N362" s="17" t="s">
        <v>169</v>
      </c>
      <c r="O362" s="17" t="s">
        <v>169</v>
      </c>
      <c r="P362" s="18" t="s">
        <v>3036</v>
      </c>
      <c r="Q362" s="13" t="s">
        <v>2306</v>
      </c>
      <c r="R362" s="14" t="s">
        <v>2532</v>
      </c>
      <c r="S362" s="18" t="s">
        <v>3035</v>
      </c>
      <c r="T362" s="14" t="s">
        <v>2665</v>
      </c>
      <c r="U362" s="19" t="s">
        <v>2945</v>
      </c>
      <c r="V362" s="13" t="s">
        <v>2667</v>
      </c>
      <c r="W362" s="18" t="s">
        <v>2948</v>
      </c>
      <c r="X362" s="20" t="s">
        <v>3468</v>
      </c>
      <c r="Y362" s="14" t="s">
        <v>2708</v>
      </c>
      <c r="Z362" s="14" t="s">
        <v>2709</v>
      </c>
      <c r="AA362" s="19" t="s">
        <v>2709</v>
      </c>
      <c r="AB362" s="14" t="s">
        <v>2719</v>
      </c>
      <c r="AC362" s="14" t="s">
        <v>2750</v>
      </c>
      <c r="AD362" s="16">
        <v>0</v>
      </c>
      <c r="AE362" s="14" t="s">
        <v>2792</v>
      </c>
      <c r="AF362" s="14" t="s">
        <v>2729</v>
      </c>
      <c r="AG362" s="16">
        <v>0</v>
      </c>
      <c r="AH362" s="17" t="s">
        <v>2839</v>
      </c>
      <c r="AI362" s="20" t="s">
        <v>2940</v>
      </c>
      <c r="AJ362" s="16">
        <v>1980</v>
      </c>
      <c r="AK362" s="14" t="s">
        <v>1336</v>
      </c>
      <c r="AL362" s="14" t="s">
        <v>1337</v>
      </c>
      <c r="AM362" s="38">
        <v>28.832329999999999</v>
      </c>
      <c r="AN362" s="39">
        <v>-82.660039999999995</v>
      </c>
    </row>
    <row r="363" spans="1:40" x14ac:dyDescent="0.45">
      <c r="A363" s="31">
        <v>28.887899999999998</v>
      </c>
      <c r="B363" s="32">
        <v>-82.591449999999995</v>
      </c>
      <c r="C363" s="13" t="s">
        <v>179</v>
      </c>
      <c r="D363" s="13" t="s">
        <v>180</v>
      </c>
      <c r="E363" s="14" t="s">
        <v>181</v>
      </c>
      <c r="F363" s="13" t="s">
        <v>33</v>
      </c>
      <c r="G363" s="14" t="s">
        <v>33</v>
      </c>
      <c r="H363" s="15"/>
      <c r="I363" s="51"/>
      <c r="J363" s="54"/>
      <c r="K363" s="15"/>
      <c r="L363" s="16">
        <v>25002</v>
      </c>
      <c r="M363" s="19">
        <v>0</v>
      </c>
      <c r="N363" s="17" t="s">
        <v>180</v>
      </c>
      <c r="O363" s="17" t="s">
        <v>39</v>
      </c>
      <c r="P363" s="18" t="s">
        <v>3042</v>
      </c>
      <c r="Q363" s="13" t="s">
        <v>2308</v>
      </c>
      <c r="R363" s="14" t="s">
        <v>2530</v>
      </c>
      <c r="S363" s="18" t="s">
        <v>3041</v>
      </c>
      <c r="T363" s="14" t="s">
        <v>2665</v>
      </c>
      <c r="U363" s="19" t="s">
        <v>2945</v>
      </c>
      <c r="V363" s="13" t="s">
        <v>2667</v>
      </c>
      <c r="W363" s="18" t="s">
        <v>2948</v>
      </c>
      <c r="X363" s="20" t="s">
        <v>3471</v>
      </c>
      <c r="Y363" s="14" t="s">
        <v>2708</v>
      </c>
      <c r="Z363" s="14" t="s">
        <v>2709</v>
      </c>
      <c r="AA363" s="19" t="s">
        <v>2709</v>
      </c>
      <c r="AB363" s="14" t="s">
        <v>2719</v>
      </c>
      <c r="AC363" s="14" t="s">
        <v>2734</v>
      </c>
      <c r="AD363" s="16">
        <v>0</v>
      </c>
      <c r="AE363" s="14" t="s">
        <v>2808</v>
      </c>
      <c r="AF363" s="14" t="s">
        <v>2729</v>
      </c>
      <c r="AG363" s="16">
        <v>0</v>
      </c>
      <c r="AH363" s="17" t="s">
        <v>2843</v>
      </c>
      <c r="AI363" s="20" t="s">
        <v>2941</v>
      </c>
      <c r="AJ363" s="16">
        <v>1960</v>
      </c>
      <c r="AK363" s="14" t="s">
        <v>1340</v>
      </c>
      <c r="AL363" s="14" t="s">
        <v>1341</v>
      </c>
      <c r="AM363" s="38">
        <v>28.887889999999999</v>
      </c>
      <c r="AN363" s="39">
        <v>-82.591440000000006</v>
      </c>
    </row>
    <row r="364" spans="1:40" x14ac:dyDescent="0.45">
      <c r="A364" s="31">
        <v>27.664436111111108</v>
      </c>
      <c r="B364" s="32">
        <v>-81.377933333333331</v>
      </c>
      <c r="C364" s="13" t="s">
        <v>1086</v>
      </c>
      <c r="D364" s="13" t="s">
        <v>1087</v>
      </c>
      <c r="E364" s="14" t="s">
        <v>1088</v>
      </c>
      <c r="F364" s="13" t="s">
        <v>33</v>
      </c>
      <c r="G364" s="14" t="s">
        <v>33</v>
      </c>
      <c r="H364" s="15"/>
      <c r="I364" s="51"/>
      <c r="J364" s="54"/>
      <c r="K364" s="15"/>
      <c r="L364" s="16">
        <v>164529</v>
      </c>
      <c r="M364" s="19">
        <v>0</v>
      </c>
      <c r="N364" s="17" t="s">
        <v>1087</v>
      </c>
      <c r="O364" s="17" t="s">
        <v>1087</v>
      </c>
      <c r="P364" s="18" t="s">
        <v>3382</v>
      </c>
      <c r="Q364" s="13" t="s">
        <v>2475</v>
      </c>
      <c r="R364" s="14" t="s">
        <v>2518</v>
      </c>
      <c r="S364" s="18" t="s">
        <v>3109</v>
      </c>
      <c r="T364" s="14" t="s">
        <v>2665</v>
      </c>
      <c r="U364" s="19" t="s">
        <v>2945</v>
      </c>
      <c r="V364" s="13" t="s">
        <v>2702</v>
      </c>
      <c r="W364" s="18" t="s">
        <v>2960</v>
      </c>
      <c r="X364" s="20" t="s">
        <v>3698</v>
      </c>
      <c r="Y364" s="14" t="s">
        <v>2708</v>
      </c>
      <c r="Z364" s="14" t="s">
        <v>2709</v>
      </c>
      <c r="AA364" s="19" t="s">
        <v>2709</v>
      </c>
      <c r="AB364" s="14" t="s">
        <v>2719</v>
      </c>
      <c r="AC364" s="14" t="s">
        <v>2726</v>
      </c>
      <c r="AD364" s="16">
        <v>0</v>
      </c>
      <c r="AE364" s="14" t="s">
        <v>2814</v>
      </c>
      <c r="AF364" s="14" t="s">
        <v>2729</v>
      </c>
      <c r="AG364" s="16">
        <v>0</v>
      </c>
      <c r="AH364" s="17" t="s">
        <v>2921</v>
      </c>
      <c r="AI364" s="20" t="s">
        <v>2940</v>
      </c>
      <c r="AJ364" s="16">
        <v>2003</v>
      </c>
      <c r="AK364" s="14" t="s">
        <v>1977</v>
      </c>
      <c r="AL364" s="14" t="s">
        <v>1978</v>
      </c>
      <c r="AM364" s="38">
        <v>27.664429999999999</v>
      </c>
      <c r="AN364" s="39">
        <v>-81.377939999999995</v>
      </c>
    </row>
    <row r="365" spans="1:40" x14ac:dyDescent="0.45">
      <c r="A365" s="31">
        <v>26.702180555555554</v>
      </c>
      <c r="B365" s="32">
        <v>-82.155277777777783</v>
      </c>
      <c r="C365" s="13" t="s">
        <v>657</v>
      </c>
      <c r="D365" s="13" t="s">
        <v>658</v>
      </c>
      <c r="E365" s="14" t="s">
        <v>659</v>
      </c>
      <c r="F365" s="13" t="s">
        <v>33</v>
      </c>
      <c r="G365" s="14" t="s">
        <v>33</v>
      </c>
      <c r="H365" s="15"/>
      <c r="I365" s="51"/>
      <c r="J365" s="54"/>
      <c r="K365" s="15"/>
      <c r="L365" s="16">
        <v>120150</v>
      </c>
      <c r="M365" s="19">
        <v>0</v>
      </c>
      <c r="N365" s="17" t="s">
        <v>658</v>
      </c>
      <c r="O365" s="17" t="s">
        <v>2183</v>
      </c>
      <c r="P365" s="18" t="s">
        <v>3203</v>
      </c>
      <c r="Q365" s="13" t="s">
        <v>2390</v>
      </c>
      <c r="R365" s="14" t="s">
        <v>2511</v>
      </c>
      <c r="S365" s="18" t="s">
        <v>3202</v>
      </c>
      <c r="T365" s="14" t="s">
        <v>2665</v>
      </c>
      <c r="U365" s="19" t="s">
        <v>2945</v>
      </c>
      <c r="V365" s="13" t="s">
        <v>2691</v>
      </c>
      <c r="W365" s="18" t="s">
        <v>2956</v>
      </c>
      <c r="X365" s="20" t="s">
        <v>3579</v>
      </c>
      <c r="Y365" s="14" t="s">
        <v>2708</v>
      </c>
      <c r="Z365" s="14" t="s">
        <v>2709</v>
      </c>
      <c r="AA365" s="19" t="s">
        <v>2709</v>
      </c>
      <c r="AB365" s="14" t="s">
        <v>2719</v>
      </c>
      <c r="AC365" s="14" t="s">
        <v>2744</v>
      </c>
      <c r="AD365" s="16">
        <v>0</v>
      </c>
      <c r="AE365" s="14" t="s">
        <v>2732</v>
      </c>
      <c r="AF365" s="14" t="s">
        <v>2729</v>
      </c>
      <c r="AG365" s="16">
        <v>0</v>
      </c>
      <c r="AH365" s="17" t="s">
        <v>2829</v>
      </c>
      <c r="AI365" s="20" t="s">
        <v>2940</v>
      </c>
      <c r="AJ365" s="16">
        <v>1983</v>
      </c>
      <c r="AK365" s="14" t="s">
        <v>1673</v>
      </c>
      <c r="AL365" s="14" t="s">
        <v>1674</v>
      </c>
      <c r="AM365" s="38">
        <v>26.702179999999998</v>
      </c>
      <c r="AN365" s="39">
        <v>-82.155289999999994</v>
      </c>
    </row>
    <row r="366" spans="1:40" x14ac:dyDescent="0.45">
      <c r="A366" s="31">
        <v>27.719058333333333</v>
      </c>
      <c r="B366" s="32">
        <v>-82.434088888888894</v>
      </c>
      <c r="C366" s="13" t="s">
        <v>499</v>
      </c>
      <c r="D366" s="13" t="s">
        <v>500</v>
      </c>
      <c r="E366" s="14" t="s">
        <v>501</v>
      </c>
      <c r="F366" s="13" t="s">
        <v>33</v>
      </c>
      <c r="G366" s="14" t="s">
        <v>33</v>
      </c>
      <c r="H366" s="15"/>
      <c r="I366" s="51"/>
      <c r="J366" s="54"/>
      <c r="K366" s="15"/>
      <c r="L366" s="16">
        <v>100099</v>
      </c>
      <c r="M366" s="19">
        <v>0</v>
      </c>
      <c r="N366" s="17" t="s">
        <v>500</v>
      </c>
      <c r="O366" s="17" t="s">
        <v>58</v>
      </c>
      <c r="P366" s="18" t="s">
        <v>3125</v>
      </c>
      <c r="Q366" s="13" t="s">
        <v>2362</v>
      </c>
      <c r="R366" s="14" t="s">
        <v>2532</v>
      </c>
      <c r="S366" s="18" t="s">
        <v>3124</v>
      </c>
      <c r="T366" s="14" t="s">
        <v>2665</v>
      </c>
      <c r="U366" s="19" t="s">
        <v>2945</v>
      </c>
      <c r="V366" s="13" t="s">
        <v>2685</v>
      </c>
      <c r="W366" s="18" t="s">
        <v>2955</v>
      </c>
      <c r="X366" s="20" t="s">
        <v>3521</v>
      </c>
      <c r="Y366" s="14" t="s">
        <v>2708</v>
      </c>
      <c r="Z366" s="14" t="s">
        <v>2709</v>
      </c>
      <c r="AA366" s="19" t="s">
        <v>2709</v>
      </c>
      <c r="AB366" s="14" t="s">
        <v>2719</v>
      </c>
      <c r="AC366" s="14" t="s">
        <v>2767</v>
      </c>
      <c r="AD366" s="16">
        <v>0</v>
      </c>
      <c r="AE366" s="14" t="s">
        <v>2729</v>
      </c>
      <c r="AF366" s="14" t="s">
        <v>2729</v>
      </c>
      <c r="AG366" s="16">
        <v>0</v>
      </c>
      <c r="AH366" s="17" t="s">
        <v>2841</v>
      </c>
      <c r="AI366" s="20" t="s">
        <v>2939</v>
      </c>
      <c r="AJ366" s="16">
        <v>1960</v>
      </c>
      <c r="AK366" s="14" t="s">
        <v>1557</v>
      </c>
      <c r="AL366" s="14" t="s">
        <v>1558</v>
      </c>
      <c r="AM366" s="38">
        <v>27.719080000000002</v>
      </c>
      <c r="AN366" s="39">
        <v>-82.434030000000007</v>
      </c>
    </row>
    <row r="367" spans="1:40" x14ac:dyDescent="0.45">
      <c r="A367" s="31"/>
      <c r="B367" s="32"/>
      <c r="C367" s="13" t="s">
        <v>865</v>
      </c>
      <c r="D367" s="13" t="s">
        <v>866</v>
      </c>
      <c r="E367" s="14" t="s">
        <v>867</v>
      </c>
      <c r="F367" s="13" t="s">
        <v>33</v>
      </c>
      <c r="G367" s="14" t="s">
        <v>33</v>
      </c>
      <c r="H367" s="15" t="s">
        <v>40</v>
      </c>
      <c r="I367" s="51"/>
      <c r="J367" s="54"/>
      <c r="K367" s="15"/>
      <c r="L367" s="16"/>
      <c r="M367" s="19" t="s">
        <v>33</v>
      </c>
      <c r="N367" s="17" t="s">
        <v>866</v>
      </c>
      <c r="O367" s="17" t="s">
        <v>866</v>
      </c>
      <c r="P367" s="18" t="s">
        <v>33</v>
      </c>
      <c r="Q367" s="13" t="s">
        <v>2434</v>
      </c>
      <c r="R367" s="14" t="s">
        <v>2519</v>
      </c>
      <c r="S367" s="18" t="s">
        <v>33</v>
      </c>
      <c r="T367" s="14" t="s">
        <v>2665</v>
      </c>
      <c r="U367" s="19" t="s">
        <v>33</v>
      </c>
      <c r="V367" s="13" t="s">
        <v>2699</v>
      </c>
      <c r="W367" s="18" t="s">
        <v>33</v>
      </c>
      <c r="X367" s="20" t="s">
        <v>33</v>
      </c>
      <c r="Y367" s="14" t="s">
        <v>2708</v>
      </c>
      <c r="Z367" s="14" t="s">
        <v>2714</v>
      </c>
      <c r="AA367" s="19" t="s">
        <v>33</v>
      </c>
      <c r="AB367" s="14" t="s">
        <v>2719</v>
      </c>
      <c r="AC367" s="14" t="s">
        <v>2734</v>
      </c>
      <c r="AD367" s="16" t="s">
        <v>33</v>
      </c>
      <c r="AE367" s="14" t="s">
        <v>1248</v>
      </c>
      <c r="AF367" s="14" t="s">
        <v>2729</v>
      </c>
      <c r="AG367" s="16" t="s">
        <v>33</v>
      </c>
      <c r="AH367" s="17" t="s">
        <v>2908</v>
      </c>
      <c r="AI367" s="20" t="s">
        <v>33</v>
      </c>
      <c r="AJ367" s="16" t="s">
        <v>33</v>
      </c>
      <c r="AK367" s="14"/>
      <c r="AL367" s="14"/>
      <c r="AM367" s="38" t="s">
        <v>33</v>
      </c>
      <c r="AN367" s="39" t="s">
        <v>33</v>
      </c>
    </row>
    <row r="368" spans="1:40" x14ac:dyDescent="0.45">
      <c r="A368" s="31">
        <v>27.878347222222224</v>
      </c>
      <c r="B368" s="32">
        <v>-82.718383333333335</v>
      </c>
      <c r="C368" s="13" t="s">
        <v>1030</v>
      </c>
      <c r="D368" s="13" t="s">
        <v>1031</v>
      </c>
      <c r="E368" s="14" t="s">
        <v>1032</v>
      </c>
      <c r="F368" s="13" t="s">
        <v>33</v>
      </c>
      <c r="G368" s="14" t="s">
        <v>33</v>
      </c>
      <c r="H368" s="15"/>
      <c r="I368" s="51"/>
      <c r="J368" s="54"/>
      <c r="K368" s="15"/>
      <c r="L368" s="16">
        <v>154367</v>
      </c>
      <c r="M368" s="19">
        <v>0</v>
      </c>
      <c r="N368" s="17" t="s">
        <v>1031</v>
      </c>
      <c r="O368" s="17" t="s">
        <v>1031</v>
      </c>
      <c r="P368" s="18" t="s">
        <v>3345</v>
      </c>
      <c r="Q368" s="13" t="s">
        <v>2462</v>
      </c>
      <c r="R368" s="14" t="s">
        <v>2524</v>
      </c>
      <c r="S368" s="18" t="s">
        <v>3298</v>
      </c>
      <c r="T368" s="14" t="s">
        <v>2665</v>
      </c>
      <c r="U368" s="19" t="s">
        <v>2945</v>
      </c>
      <c r="V368" s="13" t="s">
        <v>2700</v>
      </c>
      <c r="W368" s="18" t="s">
        <v>2959</v>
      </c>
      <c r="X368" s="20" t="s">
        <v>3676</v>
      </c>
      <c r="Y368" s="14" t="s">
        <v>2708</v>
      </c>
      <c r="Z368" s="14" t="s">
        <v>2709</v>
      </c>
      <c r="AA368" s="19" t="s">
        <v>2709</v>
      </c>
      <c r="AB368" s="14" t="s">
        <v>2719</v>
      </c>
      <c r="AC368" s="14" t="s">
        <v>2729</v>
      </c>
      <c r="AD368" s="16">
        <v>0</v>
      </c>
      <c r="AE368" s="14" t="s">
        <v>2729</v>
      </c>
      <c r="AF368" s="14" t="s">
        <v>2729</v>
      </c>
      <c r="AG368" s="16">
        <v>0</v>
      </c>
      <c r="AH368" s="17" t="s">
        <v>2912</v>
      </c>
      <c r="AI368" s="20" t="s">
        <v>2940</v>
      </c>
      <c r="AJ368" s="16">
        <v>2002</v>
      </c>
      <c r="AK368" s="14" t="s">
        <v>1940</v>
      </c>
      <c r="AL368" s="14" t="s">
        <v>1941</v>
      </c>
      <c r="AM368" s="38">
        <v>27.878250000000001</v>
      </c>
      <c r="AN368" s="39">
        <v>-82.718530000000001</v>
      </c>
    </row>
    <row r="369" spans="1:40" x14ac:dyDescent="0.45">
      <c r="A369" s="31">
        <v>27.792586111111113</v>
      </c>
      <c r="B369" s="32">
        <v>-82.403561111111117</v>
      </c>
      <c r="C369" s="13" t="s">
        <v>438</v>
      </c>
      <c r="D369" s="13" t="s">
        <v>439</v>
      </c>
      <c r="E369" s="14" t="s">
        <v>440</v>
      </c>
      <c r="F369" s="13" t="s">
        <v>33</v>
      </c>
      <c r="G369" s="14" t="s">
        <v>33</v>
      </c>
      <c r="H369" s="15"/>
      <c r="I369" s="51"/>
      <c r="J369" s="54"/>
      <c r="K369" s="15"/>
      <c r="L369" s="16"/>
      <c r="M369" s="19">
        <v>0</v>
      </c>
      <c r="N369" s="17" t="s">
        <v>439</v>
      </c>
      <c r="O369" s="17" t="s">
        <v>2150</v>
      </c>
      <c r="P369" s="18" t="s">
        <v>33</v>
      </c>
      <c r="Q369" s="13" t="s">
        <v>2360</v>
      </c>
      <c r="R369" s="14" t="s">
        <v>2511</v>
      </c>
      <c r="S369" s="18" t="s">
        <v>33</v>
      </c>
      <c r="T369" s="14" t="s">
        <v>2665</v>
      </c>
      <c r="U369" s="19" t="s">
        <v>33</v>
      </c>
      <c r="V369" s="13" t="s">
        <v>2685</v>
      </c>
      <c r="W369" s="18" t="s">
        <v>33</v>
      </c>
      <c r="X369" s="20" t="s">
        <v>33</v>
      </c>
      <c r="Y369" s="14" t="s">
        <v>2708</v>
      </c>
      <c r="Z369" s="14" t="s">
        <v>2709</v>
      </c>
      <c r="AA369" s="19" t="s">
        <v>33</v>
      </c>
      <c r="AB369" s="14" t="s">
        <v>2719</v>
      </c>
      <c r="AC369" s="14" t="s">
        <v>2786</v>
      </c>
      <c r="AD369" s="16" t="s">
        <v>33</v>
      </c>
      <c r="AE369" s="14" t="s">
        <v>2808</v>
      </c>
      <c r="AF369" s="14" t="s">
        <v>2729</v>
      </c>
      <c r="AG369" s="16" t="s">
        <v>33</v>
      </c>
      <c r="AH369" s="17" t="s">
        <v>2877</v>
      </c>
      <c r="AI369" s="20" t="s">
        <v>33</v>
      </c>
      <c r="AJ369" s="16" t="s">
        <v>33</v>
      </c>
      <c r="AK369" s="14" t="s">
        <v>1511</v>
      </c>
      <c r="AL369" s="14" t="s">
        <v>1512</v>
      </c>
      <c r="AM369" s="38" t="s">
        <v>33</v>
      </c>
      <c r="AN369" s="39" t="s">
        <v>33</v>
      </c>
    </row>
    <row r="370" spans="1:40" x14ac:dyDescent="0.45">
      <c r="A370" s="31">
        <v>28.279525</v>
      </c>
      <c r="B370" s="32">
        <v>-82.726727777777782</v>
      </c>
      <c r="C370" s="13" t="s">
        <v>847</v>
      </c>
      <c r="D370" s="13" t="s">
        <v>848</v>
      </c>
      <c r="E370" s="14" t="s">
        <v>849</v>
      </c>
      <c r="F370" s="13" t="s">
        <v>33</v>
      </c>
      <c r="G370" s="14" t="s">
        <v>33</v>
      </c>
      <c r="H370" s="15"/>
      <c r="I370" s="51"/>
      <c r="J370" s="54"/>
      <c r="K370" s="15"/>
      <c r="L370" s="16"/>
      <c r="M370" s="19" t="s">
        <v>33</v>
      </c>
      <c r="N370" s="17" t="s">
        <v>848</v>
      </c>
      <c r="O370" s="17" t="s">
        <v>848</v>
      </c>
      <c r="P370" s="18" t="s">
        <v>33</v>
      </c>
      <c r="Q370" s="13" t="s">
        <v>2430</v>
      </c>
      <c r="R370" s="14" t="s">
        <v>2519</v>
      </c>
      <c r="S370" s="18" t="s">
        <v>33</v>
      </c>
      <c r="T370" s="14" t="s">
        <v>2665</v>
      </c>
      <c r="U370" s="19" t="s">
        <v>33</v>
      </c>
      <c r="V370" s="13" t="s">
        <v>2699</v>
      </c>
      <c r="W370" s="18" t="s">
        <v>33</v>
      </c>
      <c r="X370" s="20" t="s">
        <v>33</v>
      </c>
      <c r="Y370" s="14" t="s">
        <v>2708</v>
      </c>
      <c r="Z370" s="14" t="s">
        <v>2709</v>
      </c>
      <c r="AA370" s="19" t="s">
        <v>33</v>
      </c>
      <c r="AB370" s="14" t="s">
        <v>2719</v>
      </c>
      <c r="AC370" s="14" t="s">
        <v>2746</v>
      </c>
      <c r="AD370" s="16" t="s">
        <v>33</v>
      </c>
      <c r="AE370" s="14" t="s">
        <v>2611</v>
      </c>
      <c r="AF370" s="14" t="s">
        <v>2729</v>
      </c>
      <c r="AG370" s="16" t="s">
        <v>33</v>
      </c>
      <c r="AH370" s="17" t="s">
        <v>2906</v>
      </c>
      <c r="AI370" s="20" t="s">
        <v>33</v>
      </c>
      <c r="AJ370" s="16" t="s">
        <v>33</v>
      </c>
      <c r="AK370" s="14" t="s">
        <v>1804</v>
      </c>
      <c r="AL370" s="14" t="s">
        <v>1805</v>
      </c>
      <c r="AM370" s="38" t="s">
        <v>33</v>
      </c>
      <c r="AN370" s="39" t="s">
        <v>33</v>
      </c>
    </row>
    <row r="371" spans="1:40" x14ac:dyDescent="0.45">
      <c r="A371" s="31">
        <v>27.125844444444446</v>
      </c>
      <c r="B371" s="32">
        <v>-82.461941666666675</v>
      </c>
      <c r="C371" s="13" t="s">
        <v>1163</v>
      </c>
      <c r="D371" s="13" t="s">
        <v>1129</v>
      </c>
      <c r="E371" s="14" t="s">
        <v>1164</v>
      </c>
      <c r="F371" s="13" t="s">
        <v>33</v>
      </c>
      <c r="G371" s="14" t="s">
        <v>33</v>
      </c>
      <c r="H371" s="15"/>
      <c r="I371" s="51"/>
      <c r="J371" s="54"/>
      <c r="K371" s="15"/>
      <c r="L371" s="16">
        <v>174059</v>
      </c>
      <c r="M371" s="19">
        <v>0</v>
      </c>
      <c r="N371" s="17" t="s">
        <v>1129</v>
      </c>
      <c r="O371" s="17" t="s">
        <v>2258</v>
      </c>
      <c r="P371" s="18" t="s">
        <v>3388</v>
      </c>
      <c r="Q371" s="13" t="s">
        <v>2490</v>
      </c>
      <c r="R371" s="14" t="s">
        <v>2523</v>
      </c>
      <c r="S371" s="18" t="s">
        <v>3412</v>
      </c>
      <c r="T371" s="14" t="s">
        <v>2665</v>
      </c>
      <c r="U371" s="19" t="s">
        <v>2945</v>
      </c>
      <c r="V371" s="13" t="s">
        <v>2704</v>
      </c>
      <c r="W371" s="18" t="s">
        <v>2961</v>
      </c>
      <c r="X371" s="20" t="s">
        <v>3729</v>
      </c>
      <c r="Y371" s="14" t="s">
        <v>2708</v>
      </c>
      <c r="Z371" s="14" t="s">
        <v>2709</v>
      </c>
      <c r="AA371" s="19" t="s">
        <v>2709</v>
      </c>
      <c r="AB371" s="14" t="s">
        <v>2719</v>
      </c>
      <c r="AC371" s="14" t="s">
        <v>2765</v>
      </c>
      <c r="AD371" s="16">
        <v>0</v>
      </c>
      <c r="AE371" s="14" t="s">
        <v>2734</v>
      </c>
      <c r="AF371" s="14" t="s">
        <v>2729</v>
      </c>
      <c r="AG371" s="16">
        <v>0</v>
      </c>
      <c r="AH371" s="17" t="s">
        <v>2829</v>
      </c>
      <c r="AI371" s="20" t="s">
        <v>2940</v>
      </c>
      <c r="AJ371" s="16">
        <v>1982</v>
      </c>
      <c r="AK371" s="14" t="s">
        <v>2031</v>
      </c>
      <c r="AL371" s="14" t="s">
        <v>2032</v>
      </c>
      <c r="AM371" s="38">
        <v>27.125810000000001</v>
      </c>
      <c r="AN371" s="39">
        <v>-82.461960000000005</v>
      </c>
    </row>
    <row r="372" spans="1:40" x14ac:dyDescent="0.45">
      <c r="A372" s="31">
        <v>26.422688888888889</v>
      </c>
      <c r="B372" s="32">
        <v>-81.903891666666667</v>
      </c>
      <c r="C372" s="13" t="s">
        <v>612</v>
      </c>
      <c r="D372" s="13" t="s">
        <v>613</v>
      </c>
      <c r="E372" s="14" t="s">
        <v>614</v>
      </c>
      <c r="F372" s="13" t="s">
        <v>33</v>
      </c>
      <c r="G372" s="14" t="s">
        <v>33</v>
      </c>
      <c r="H372" s="15"/>
      <c r="I372" s="51"/>
      <c r="J372" s="54"/>
      <c r="K372" s="15"/>
      <c r="L372" s="16"/>
      <c r="M372" s="19">
        <v>0</v>
      </c>
      <c r="N372" s="17" t="s">
        <v>613</v>
      </c>
      <c r="O372" s="17" t="s">
        <v>613</v>
      </c>
      <c r="P372" s="18" t="s">
        <v>33</v>
      </c>
      <c r="Q372" s="13" t="s">
        <v>2382</v>
      </c>
      <c r="R372" s="14" t="s">
        <v>2605</v>
      </c>
      <c r="S372" s="18" t="s">
        <v>33</v>
      </c>
      <c r="T372" s="14" t="s">
        <v>2665</v>
      </c>
      <c r="U372" s="19" t="s">
        <v>33</v>
      </c>
      <c r="V372" s="13" t="s">
        <v>2691</v>
      </c>
      <c r="W372" s="18" t="s">
        <v>33</v>
      </c>
      <c r="X372" s="20" t="s">
        <v>33</v>
      </c>
      <c r="Y372" s="14" t="s">
        <v>2708</v>
      </c>
      <c r="Z372" s="14" t="s">
        <v>2709</v>
      </c>
      <c r="AA372" s="19" t="s">
        <v>33</v>
      </c>
      <c r="AB372" s="14" t="s">
        <v>2719</v>
      </c>
      <c r="AC372" s="14" t="s">
        <v>2734</v>
      </c>
      <c r="AD372" s="16" t="s">
        <v>33</v>
      </c>
      <c r="AE372" s="14" t="s">
        <v>2526</v>
      </c>
      <c r="AF372" s="14" t="s">
        <v>2729</v>
      </c>
      <c r="AG372" s="16" t="s">
        <v>33</v>
      </c>
      <c r="AH372" s="17" t="s">
        <v>2885</v>
      </c>
      <c r="AI372" s="20" t="s">
        <v>33</v>
      </c>
      <c r="AJ372" s="16" t="s">
        <v>33</v>
      </c>
      <c r="AK372" s="14" t="s">
        <v>1643</v>
      </c>
      <c r="AL372" s="14" t="s">
        <v>1644</v>
      </c>
      <c r="AM372" s="38" t="s">
        <v>33</v>
      </c>
      <c r="AN372" s="39" t="s">
        <v>33</v>
      </c>
    </row>
    <row r="373" spans="1:40" x14ac:dyDescent="0.45">
      <c r="A373" s="31">
        <v>25.925391666666666</v>
      </c>
      <c r="B373" s="32">
        <v>-81.674227777777787</v>
      </c>
      <c r="C373" s="13" t="s">
        <v>218</v>
      </c>
      <c r="D373" s="13" t="s">
        <v>219</v>
      </c>
      <c r="E373" s="14" t="s">
        <v>220</v>
      </c>
      <c r="F373" s="13" t="s">
        <v>33</v>
      </c>
      <c r="G373" s="14" t="s">
        <v>33</v>
      </c>
      <c r="H373" s="15"/>
      <c r="I373" s="51"/>
      <c r="J373" s="54"/>
      <c r="K373" s="15"/>
      <c r="L373" s="16"/>
      <c r="M373" s="19">
        <v>0</v>
      </c>
      <c r="N373" s="17" t="s">
        <v>219</v>
      </c>
      <c r="O373" s="17" t="s">
        <v>219</v>
      </c>
      <c r="P373" s="18" t="s">
        <v>33</v>
      </c>
      <c r="Q373" s="13" t="s">
        <v>2317</v>
      </c>
      <c r="R373" s="14" t="s">
        <v>2536</v>
      </c>
      <c r="S373" s="18" t="s">
        <v>33</v>
      </c>
      <c r="T373" s="14" t="s">
        <v>2665</v>
      </c>
      <c r="U373" s="19" t="s">
        <v>33</v>
      </c>
      <c r="V373" s="13" t="s">
        <v>2671</v>
      </c>
      <c r="W373" s="18" t="s">
        <v>33</v>
      </c>
      <c r="X373" s="20" t="s">
        <v>33</v>
      </c>
      <c r="Y373" s="14" t="s">
        <v>2708</v>
      </c>
      <c r="Z373" s="14" t="s">
        <v>2709</v>
      </c>
      <c r="AA373" s="19" t="s">
        <v>33</v>
      </c>
      <c r="AB373" s="14" t="s">
        <v>2719</v>
      </c>
      <c r="AC373" s="14" t="s">
        <v>2733</v>
      </c>
      <c r="AD373" s="16" t="s">
        <v>33</v>
      </c>
      <c r="AE373" s="14" t="s">
        <v>2787</v>
      </c>
      <c r="AF373" s="14" t="s">
        <v>2729</v>
      </c>
      <c r="AG373" s="16" t="s">
        <v>33</v>
      </c>
      <c r="AH373" s="17" t="s">
        <v>2851</v>
      </c>
      <c r="AI373" s="20" t="s">
        <v>33</v>
      </c>
      <c r="AJ373" s="16" t="s">
        <v>33</v>
      </c>
      <c r="AK373" s="14" t="s">
        <v>1358</v>
      </c>
      <c r="AL373" s="14" t="s">
        <v>1359</v>
      </c>
      <c r="AM373" s="38" t="s">
        <v>33</v>
      </c>
      <c r="AN373" s="39" t="s">
        <v>33</v>
      </c>
    </row>
    <row r="374" spans="1:40" x14ac:dyDescent="0.45">
      <c r="A374" s="31">
        <v>26.546883333333334</v>
      </c>
      <c r="B374" s="32">
        <v>-81.999705555555551</v>
      </c>
      <c r="C374" s="13" t="s">
        <v>607</v>
      </c>
      <c r="D374" s="13" t="s">
        <v>608</v>
      </c>
      <c r="E374" s="14" t="s">
        <v>609</v>
      </c>
      <c r="F374" s="13" t="s">
        <v>33</v>
      </c>
      <c r="G374" s="14" t="s">
        <v>31</v>
      </c>
      <c r="H374" s="15"/>
      <c r="I374" s="51"/>
      <c r="J374" s="54"/>
      <c r="K374" s="15"/>
      <c r="L374" s="16">
        <v>125500</v>
      </c>
      <c r="M374" s="19">
        <v>0</v>
      </c>
      <c r="N374" s="17" t="s">
        <v>608</v>
      </c>
      <c r="O374" s="17" t="s">
        <v>608</v>
      </c>
      <c r="P374" s="18" t="s">
        <v>3233</v>
      </c>
      <c r="Q374" s="13" t="s">
        <v>2380</v>
      </c>
      <c r="R374" s="14" t="s">
        <v>2523</v>
      </c>
      <c r="S374" s="18" t="s">
        <v>3232</v>
      </c>
      <c r="T374" s="14" t="s">
        <v>2665</v>
      </c>
      <c r="U374" s="19" t="s">
        <v>2945</v>
      </c>
      <c r="V374" s="13" t="s">
        <v>2691</v>
      </c>
      <c r="W374" s="18" t="s">
        <v>2956</v>
      </c>
      <c r="X374" s="20" t="s">
        <v>3600</v>
      </c>
      <c r="Y374" s="14" t="s">
        <v>2708</v>
      </c>
      <c r="Z374" s="14" t="s">
        <v>2709</v>
      </c>
      <c r="AA374" s="19" t="s">
        <v>2934</v>
      </c>
      <c r="AB374" s="14" t="s">
        <v>2719</v>
      </c>
      <c r="AC374" s="14" t="s">
        <v>2750</v>
      </c>
      <c r="AD374" s="16">
        <v>0</v>
      </c>
      <c r="AE374" s="14" t="s">
        <v>2732</v>
      </c>
      <c r="AF374" s="14" t="s">
        <v>2729</v>
      </c>
      <c r="AG374" s="16">
        <v>0</v>
      </c>
      <c r="AH374" s="17" t="s">
        <v>2890</v>
      </c>
      <c r="AI374" s="20" t="s">
        <v>2941</v>
      </c>
      <c r="AJ374" s="16">
        <v>1983</v>
      </c>
      <c r="AK374" s="14" t="s">
        <v>1637</v>
      </c>
      <c r="AL374" s="14" t="s">
        <v>1638</v>
      </c>
      <c r="AM374" s="38">
        <v>26.546880000000002</v>
      </c>
      <c r="AN374" s="39">
        <v>-81.999690000000001</v>
      </c>
    </row>
    <row r="375" spans="1:40" x14ac:dyDescent="0.45">
      <c r="A375" s="31">
        <v>26.546888888888891</v>
      </c>
      <c r="B375" s="32">
        <v>-81.999827777777782</v>
      </c>
      <c r="C375" s="13" t="s">
        <v>610</v>
      </c>
      <c r="D375" s="13" t="s">
        <v>608</v>
      </c>
      <c r="E375" s="14" t="s">
        <v>609</v>
      </c>
      <c r="F375" s="13" t="s">
        <v>33</v>
      </c>
      <c r="G375" s="14" t="s">
        <v>32</v>
      </c>
      <c r="H375" s="15"/>
      <c r="I375" s="51"/>
      <c r="J375" s="54"/>
      <c r="K375" s="15"/>
      <c r="L375" s="16">
        <v>125501</v>
      </c>
      <c r="M375" s="19">
        <v>0</v>
      </c>
      <c r="N375" s="17" t="s">
        <v>608</v>
      </c>
      <c r="O375" s="17" t="s">
        <v>608</v>
      </c>
      <c r="P375" s="18" t="s">
        <v>3234</v>
      </c>
      <c r="Q375" s="13" t="s">
        <v>2380</v>
      </c>
      <c r="R375" s="14" t="s">
        <v>2523</v>
      </c>
      <c r="S375" s="18" t="s">
        <v>3232</v>
      </c>
      <c r="T375" s="14" t="s">
        <v>2665</v>
      </c>
      <c r="U375" s="19" t="s">
        <v>2945</v>
      </c>
      <c r="V375" s="13" t="s">
        <v>2691</v>
      </c>
      <c r="W375" s="18" t="s">
        <v>2956</v>
      </c>
      <c r="X375" s="20" t="s">
        <v>3601</v>
      </c>
      <c r="Y375" s="14" t="s">
        <v>2708</v>
      </c>
      <c r="Z375" s="14" t="s">
        <v>2709</v>
      </c>
      <c r="AA375" s="19" t="s">
        <v>2934</v>
      </c>
      <c r="AB375" s="14" t="s">
        <v>2719</v>
      </c>
      <c r="AC375" s="14" t="s">
        <v>2750</v>
      </c>
      <c r="AD375" s="16">
        <v>0</v>
      </c>
      <c r="AE375" s="14" t="s">
        <v>2732</v>
      </c>
      <c r="AF375" s="14" t="s">
        <v>2729</v>
      </c>
      <c r="AG375" s="16">
        <v>0</v>
      </c>
      <c r="AH375" s="17" t="s">
        <v>2890</v>
      </c>
      <c r="AI375" s="20" t="s">
        <v>2941</v>
      </c>
      <c r="AJ375" s="16">
        <v>1983</v>
      </c>
      <c r="AK375" s="14" t="s">
        <v>1639</v>
      </c>
      <c r="AL375" s="14" t="s">
        <v>1640</v>
      </c>
      <c r="AM375" s="38">
        <v>26.546749999999999</v>
      </c>
      <c r="AN375" s="39">
        <v>-81.999780000000001</v>
      </c>
    </row>
    <row r="376" spans="1:40" x14ac:dyDescent="0.45">
      <c r="A376" s="31">
        <v>27.910827777777776</v>
      </c>
      <c r="B376" s="32">
        <v>-82.701911111111116</v>
      </c>
      <c r="C376" s="13" t="s">
        <v>945</v>
      </c>
      <c r="D376" s="13" t="s">
        <v>946</v>
      </c>
      <c r="E376" s="14" t="s">
        <v>947</v>
      </c>
      <c r="F376" s="13" t="s">
        <v>33</v>
      </c>
      <c r="G376" s="14" t="s">
        <v>33</v>
      </c>
      <c r="H376" s="15"/>
      <c r="I376" s="51"/>
      <c r="J376" s="54"/>
      <c r="K376" s="15"/>
      <c r="L376" s="16">
        <v>150065</v>
      </c>
      <c r="M376" s="19">
        <v>0</v>
      </c>
      <c r="N376" s="17" t="s">
        <v>946</v>
      </c>
      <c r="O376" s="17" t="s">
        <v>877</v>
      </c>
      <c r="P376" s="18" t="s">
        <v>3297</v>
      </c>
      <c r="Q376" s="13" t="s">
        <v>2448</v>
      </c>
      <c r="R376" s="14" t="s">
        <v>2530</v>
      </c>
      <c r="S376" s="18" t="s">
        <v>3298</v>
      </c>
      <c r="T376" s="14" t="s">
        <v>2665</v>
      </c>
      <c r="U376" s="19" t="s">
        <v>2945</v>
      </c>
      <c r="V376" s="13" t="s">
        <v>2700</v>
      </c>
      <c r="W376" s="18" t="s">
        <v>2959</v>
      </c>
      <c r="X376" s="20" t="s">
        <v>3639</v>
      </c>
      <c r="Y376" s="14" t="s">
        <v>2708</v>
      </c>
      <c r="Z376" s="14" t="s">
        <v>2709</v>
      </c>
      <c r="AA376" s="19" t="s">
        <v>2934</v>
      </c>
      <c r="AB376" s="14" t="s">
        <v>2719</v>
      </c>
      <c r="AC376" s="14" t="s">
        <v>2726</v>
      </c>
      <c r="AD376" s="16">
        <v>0</v>
      </c>
      <c r="AE376" s="14" t="s">
        <v>2734</v>
      </c>
      <c r="AF376" s="14" t="s">
        <v>2729</v>
      </c>
      <c r="AG376" s="16">
        <v>0</v>
      </c>
      <c r="AH376" s="17" t="s">
        <v>2909</v>
      </c>
      <c r="AI376" s="20" t="s">
        <v>2939</v>
      </c>
      <c r="AJ376" s="16">
        <v>1955</v>
      </c>
      <c r="AK376" s="14" t="s">
        <v>1875</v>
      </c>
      <c r="AL376" s="14" t="s">
        <v>1876</v>
      </c>
      <c r="AM376" s="38">
        <v>27.91084</v>
      </c>
      <c r="AN376" s="39">
        <v>-82.70187</v>
      </c>
    </row>
    <row r="377" spans="1:40" x14ac:dyDescent="0.45">
      <c r="A377" s="31"/>
      <c r="B377" s="32"/>
      <c r="C377" s="13" t="s">
        <v>1103</v>
      </c>
      <c r="D377" s="13" t="s">
        <v>775</v>
      </c>
      <c r="E377" s="14" t="s">
        <v>1104</v>
      </c>
      <c r="F377" s="13" t="s">
        <v>33</v>
      </c>
      <c r="G377" s="14" t="s">
        <v>33</v>
      </c>
      <c r="H377" s="15" t="s">
        <v>40</v>
      </c>
      <c r="I377" s="51"/>
      <c r="J377" s="54"/>
      <c r="K377" s="15"/>
      <c r="L377" s="16"/>
      <c r="M377" s="19" t="s">
        <v>1250</v>
      </c>
      <c r="N377" s="17" t="s">
        <v>775</v>
      </c>
      <c r="O377" s="17" t="s">
        <v>775</v>
      </c>
      <c r="P377" s="18" t="s">
        <v>33</v>
      </c>
      <c r="Q377" s="13" t="s">
        <v>2479</v>
      </c>
      <c r="R377" s="14" t="s">
        <v>2523</v>
      </c>
      <c r="S377" s="18" t="s">
        <v>33</v>
      </c>
      <c r="T377" s="14" t="s">
        <v>2665</v>
      </c>
      <c r="U377" s="19" t="s">
        <v>33</v>
      </c>
      <c r="V377" s="13" t="s">
        <v>2704</v>
      </c>
      <c r="W377" s="18" t="s">
        <v>33</v>
      </c>
      <c r="X377" s="20" t="s">
        <v>33</v>
      </c>
      <c r="Y377" s="14" t="s">
        <v>2708</v>
      </c>
      <c r="Z377" s="14" t="s">
        <v>2715</v>
      </c>
      <c r="AA377" s="19" t="s">
        <v>33</v>
      </c>
      <c r="AB377" s="14" t="s">
        <v>2719</v>
      </c>
      <c r="AC377" s="14" t="s">
        <v>2767</v>
      </c>
      <c r="AD377" s="16" t="s">
        <v>33</v>
      </c>
      <c r="AE377" s="14" t="s">
        <v>1248</v>
      </c>
      <c r="AF377" s="14" t="s">
        <v>2729</v>
      </c>
      <c r="AG377" s="16" t="s">
        <v>33</v>
      </c>
      <c r="AH377" s="17" t="s">
        <v>2924</v>
      </c>
      <c r="AI377" s="20" t="s">
        <v>33</v>
      </c>
      <c r="AJ377" s="16" t="s">
        <v>33</v>
      </c>
      <c r="AK377" s="14"/>
      <c r="AL377" s="14"/>
      <c r="AM377" s="38" t="s">
        <v>33</v>
      </c>
      <c r="AN377" s="39" t="s">
        <v>33</v>
      </c>
    </row>
    <row r="378" spans="1:40" x14ac:dyDescent="0.45">
      <c r="A378" s="31"/>
      <c r="B378" s="32"/>
      <c r="C378" s="13" t="s">
        <v>1033</v>
      </c>
      <c r="D378" s="13" t="s">
        <v>1034</v>
      </c>
      <c r="E378" s="14" t="s">
        <v>1035</v>
      </c>
      <c r="F378" s="13" t="s">
        <v>33</v>
      </c>
      <c r="G378" s="14" t="s">
        <v>33</v>
      </c>
      <c r="H378" s="15" t="s">
        <v>40</v>
      </c>
      <c r="I378" s="51"/>
      <c r="J378" s="54"/>
      <c r="K378" s="15"/>
      <c r="L378" s="16"/>
      <c r="M378" s="19" t="s">
        <v>1250</v>
      </c>
      <c r="N378" s="17" t="s">
        <v>1034</v>
      </c>
      <c r="O378" s="17" t="s">
        <v>1034</v>
      </c>
      <c r="P378" s="18" t="s">
        <v>33</v>
      </c>
      <c r="Q378" s="13" t="s">
        <v>2462</v>
      </c>
      <c r="R378" s="14" t="s">
        <v>2652</v>
      </c>
      <c r="S378" s="18" t="s">
        <v>33</v>
      </c>
      <c r="T378" s="14" t="s">
        <v>2665</v>
      </c>
      <c r="U378" s="19" t="s">
        <v>33</v>
      </c>
      <c r="V378" s="13" t="s">
        <v>2700</v>
      </c>
      <c r="W378" s="18" t="s">
        <v>33</v>
      </c>
      <c r="X378" s="20" t="s">
        <v>33</v>
      </c>
      <c r="Y378" s="14" t="s">
        <v>2708</v>
      </c>
      <c r="Z378" s="14" t="s">
        <v>2709</v>
      </c>
      <c r="AA378" s="19" t="s">
        <v>33</v>
      </c>
      <c r="AB378" s="14" t="s">
        <v>2719</v>
      </c>
      <c r="AC378" s="14" t="s">
        <v>2732</v>
      </c>
      <c r="AD378" s="16" t="s">
        <v>33</v>
      </c>
      <c r="AE378" s="14" t="s">
        <v>2814</v>
      </c>
      <c r="AF378" s="14" t="s">
        <v>2729</v>
      </c>
      <c r="AG378" s="16" t="s">
        <v>33</v>
      </c>
      <c r="AH378" s="17" t="s">
        <v>2911</v>
      </c>
      <c r="AI378" s="20" t="s">
        <v>33</v>
      </c>
      <c r="AJ378" s="16" t="s">
        <v>33</v>
      </c>
      <c r="AK378" s="14"/>
      <c r="AL378" s="14"/>
      <c r="AM378" s="38" t="s">
        <v>33</v>
      </c>
      <c r="AN378" s="39" t="s">
        <v>33</v>
      </c>
    </row>
    <row r="379" spans="1:40" x14ac:dyDescent="0.45">
      <c r="A379" s="31">
        <v>27.893888888888888</v>
      </c>
      <c r="B379" s="32">
        <v>-82.710583333333332</v>
      </c>
      <c r="C379" s="13" t="s">
        <v>1027</v>
      </c>
      <c r="D379" s="13" t="s">
        <v>1028</v>
      </c>
      <c r="E379" s="14" t="s">
        <v>1029</v>
      </c>
      <c r="F379" s="13" t="s">
        <v>33</v>
      </c>
      <c r="G379" s="14" t="s">
        <v>33</v>
      </c>
      <c r="H379" s="15"/>
      <c r="I379" s="51"/>
      <c r="J379" s="54"/>
      <c r="K379" s="15"/>
      <c r="L379" s="16">
        <v>150255</v>
      </c>
      <c r="M379" s="19">
        <v>0</v>
      </c>
      <c r="N379" s="17" t="s">
        <v>1028</v>
      </c>
      <c r="O379" s="17" t="s">
        <v>1028</v>
      </c>
      <c r="P379" s="18" t="s">
        <v>3325</v>
      </c>
      <c r="Q379" s="13" t="s">
        <v>2462</v>
      </c>
      <c r="R379" s="14" t="s">
        <v>2523</v>
      </c>
      <c r="S379" s="18" t="s">
        <v>3298</v>
      </c>
      <c r="T379" s="14" t="s">
        <v>2665</v>
      </c>
      <c r="U379" s="19" t="s">
        <v>2945</v>
      </c>
      <c r="V379" s="13" t="s">
        <v>2700</v>
      </c>
      <c r="W379" s="18" t="s">
        <v>2959</v>
      </c>
      <c r="X379" s="20" t="s">
        <v>3664</v>
      </c>
      <c r="Y379" s="14" t="s">
        <v>2708</v>
      </c>
      <c r="Z379" s="14" t="s">
        <v>2709</v>
      </c>
      <c r="AA379" s="19" t="s">
        <v>2934</v>
      </c>
      <c r="AB379" s="14" t="s">
        <v>2719</v>
      </c>
      <c r="AC379" s="14" t="s">
        <v>2767</v>
      </c>
      <c r="AD379" s="16">
        <v>0</v>
      </c>
      <c r="AE379" s="14" t="s">
        <v>2810</v>
      </c>
      <c r="AF379" s="14" t="s">
        <v>2729</v>
      </c>
      <c r="AG379" s="16">
        <v>0</v>
      </c>
      <c r="AH379" s="17" t="s">
        <v>2841</v>
      </c>
      <c r="AI379" s="20" t="s">
        <v>2939</v>
      </c>
      <c r="AJ379" s="16">
        <v>2008</v>
      </c>
      <c r="AK379" s="14" t="s">
        <v>1938</v>
      </c>
      <c r="AL379" s="14" t="s">
        <v>1939</v>
      </c>
      <c r="AM379" s="38">
        <v>27.893889999999999</v>
      </c>
      <c r="AN379" s="39">
        <v>-82.710589999999996</v>
      </c>
    </row>
    <row r="380" spans="1:40" x14ac:dyDescent="0.45">
      <c r="A380" s="31">
        <v>27.910824999999999</v>
      </c>
      <c r="B380" s="32">
        <v>-82.701869444444441</v>
      </c>
      <c r="C380" s="13" t="s">
        <v>1036</v>
      </c>
      <c r="D380" s="13" t="s">
        <v>1037</v>
      </c>
      <c r="E380" s="14" t="s">
        <v>1038</v>
      </c>
      <c r="F380" s="13" t="s">
        <v>33</v>
      </c>
      <c r="G380" s="14" t="s">
        <v>33</v>
      </c>
      <c r="H380" s="15"/>
      <c r="I380" s="51"/>
      <c r="J380" s="54"/>
      <c r="K380" s="15"/>
      <c r="L380" s="16">
        <v>150065</v>
      </c>
      <c r="M380" s="19">
        <v>0</v>
      </c>
      <c r="N380" s="17" t="s">
        <v>1037</v>
      </c>
      <c r="O380" s="17" t="s">
        <v>1037</v>
      </c>
      <c r="P380" s="18" t="s">
        <v>3297</v>
      </c>
      <c r="Q380" s="13" t="s">
        <v>2462</v>
      </c>
      <c r="R380" s="14" t="s">
        <v>2576</v>
      </c>
      <c r="S380" s="18" t="s">
        <v>3298</v>
      </c>
      <c r="T380" s="14" t="s">
        <v>2665</v>
      </c>
      <c r="U380" s="19" t="s">
        <v>2945</v>
      </c>
      <c r="V380" s="13" t="s">
        <v>2700</v>
      </c>
      <c r="W380" s="18" t="s">
        <v>2959</v>
      </c>
      <c r="X380" s="20" t="s">
        <v>3639</v>
      </c>
      <c r="Y380" s="14" t="s">
        <v>2708</v>
      </c>
      <c r="Z380" s="14" t="s">
        <v>2709</v>
      </c>
      <c r="AA380" s="19" t="s">
        <v>2934</v>
      </c>
      <c r="AB380" s="14" t="s">
        <v>2719</v>
      </c>
      <c r="AC380" s="14" t="s">
        <v>2808</v>
      </c>
      <c r="AD380" s="16">
        <v>0</v>
      </c>
      <c r="AE380" s="14" t="s">
        <v>2814</v>
      </c>
      <c r="AF380" s="14" t="s">
        <v>2729</v>
      </c>
      <c r="AG380" s="16">
        <v>0</v>
      </c>
      <c r="AH380" s="17" t="s">
        <v>2841</v>
      </c>
      <c r="AI380" s="20" t="s">
        <v>2939</v>
      </c>
      <c r="AJ380" s="16">
        <v>1955</v>
      </c>
      <c r="AK380" s="14" t="s">
        <v>1942</v>
      </c>
      <c r="AL380" s="14" t="s">
        <v>1943</v>
      </c>
      <c r="AM380" s="38">
        <v>27.91084</v>
      </c>
      <c r="AN380" s="39">
        <v>-82.70187</v>
      </c>
    </row>
    <row r="381" spans="1:40" x14ac:dyDescent="0.45">
      <c r="A381" s="31">
        <v>27.132255555555556</v>
      </c>
      <c r="B381" s="32">
        <v>-82.460097222222231</v>
      </c>
      <c r="C381" s="13" t="s">
        <v>1165</v>
      </c>
      <c r="D381" s="13" t="s">
        <v>1166</v>
      </c>
      <c r="E381" s="14" t="s">
        <v>1167</v>
      </c>
      <c r="F381" s="13" t="s">
        <v>33</v>
      </c>
      <c r="G381" s="14" t="s">
        <v>33</v>
      </c>
      <c r="H381" s="15"/>
      <c r="I381" s="51"/>
      <c r="J381" s="54"/>
      <c r="K381" s="15"/>
      <c r="L381" s="16"/>
      <c r="M381" s="19">
        <v>0</v>
      </c>
      <c r="N381" s="17" t="s">
        <v>1166</v>
      </c>
      <c r="O381" s="17" t="s">
        <v>1166</v>
      </c>
      <c r="P381" s="18" t="s">
        <v>33</v>
      </c>
      <c r="Q381" s="13" t="s">
        <v>2490</v>
      </c>
      <c r="R381" s="14" t="s">
        <v>2516</v>
      </c>
      <c r="S381" s="18" t="s">
        <v>33</v>
      </c>
      <c r="T381" s="14" t="s">
        <v>2665</v>
      </c>
      <c r="U381" s="19" t="s">
        <v>33</v>
      </c>
      <c r="V381" s="13" t="s">
        <v>2704</v>
      </c>
      <c r="W381" s="18" t="s">
        <v>33</v>
      </c>
      <c r="X381" s="20" t="s">
        <v>33</v>
      </c>
      <c r="Y381" s="14" t="s">
        <v>2708</v>
      </c>
      <c r="Z381" s="14" t="s">
        <v>2709</v>
      </c>
      <c r="AA381" s="19" t="s">
        <v>33</v>
      </c>
      <c r="AB381" s="14" t="s">
        <v>2719</v>
      </c>
      <c r="AC381" s="14" t="s">
        <v>2750</v>
      </c>
      <c r="AD381" s="16" t="s">
        <v>33</v>
      </c>
      <c r="AE381" s="14" t="s">
        <v>2734</v>
      </c>
      <c r="AF381" s="14" t="s">
        <v>2729</v>
      </c>
      <c r="AG381" s="16" t="s">
        <v>33</v>
      </c>
      <c r="AH381" s="17" t="s">
        <v>2928</v>
      </c>
      <c r="AI381" s="20" t="s">
        <v>33</v>
      </c>
      <c r="AJ381" s="16" t="s">
        <v>33</v>
      </c>
      <c r="AK381" s="14" t="s">
        <v>2033</v>
      </c>
      <c r="AL381" s="14" t="s">
        <v>2034</v>
      </c>
      <c r="AM381" s="38" t="s">
        <v>33</v>
      </c>
      <c r="AN381" s="39" t="s">
        <v>33</v>
      </c>
    </row>
    <row r="382" spans="1:40" x14ac:dyDescent="0.45">
      <c r="A382" s="31">
        <v>27.448672222222221</v>
      </c>
      <c r="B382" s="32">
        <v>-82.486955555555554</v>
      </c>
      <c r="C382" s="13" t="s">
        <v>774</v>
      </c>
      <c r="D382" s="13" t="s">
        <v>775</v>
      </c>
      <c r="E382" s="14" t="s">
        <v>776</v>
      </c>
      <c r="F382" s="13" t="s">
        <v>33</v>
      </c>
      <c r="G382" s="14" t="s">
        <v>33</v>
      </c>
      <c r="H382" s="15"/>
      <c r="I382" s="51"/>
      <c r="J382" s="54"/>
      <c r="K382" s="15"/>
      <c r="L382" s="16"/>
      <c r="M382" s="19">
        <v>0</v>
      </c>
      <c r="N382" s="17" t="s">
        <v>775</v>
      </c>
      <c r="O382" s="17" t="s">
        <v>775</v>
      </c>
      <c r="P382" s="18" t="s">
        <v>33</v>
      </c>
      <c r="Q382" s="13" t="s">
        <v>2416</v>
      </c>
      <c r="R382" s="14"/>
      <c r="S382" s="18" t="s">
        <v>33</v>
      </c>
      <c r="T382" s="14" t="s">
        <v>2665</v>
      </c>
      <c r="U382" s="19" t="s">
        <v>33</v>
      </c>
      <c r="V382" s="13" t="s">
        <v>2694</v>
      </c>
      <c r="W382" s="18" t="s">
        <v>33</v>
      </c>
      <c r="X382" s="20" t="s">
        <v>33</v>
      </c>
      <c r="Y382" s="14" t="s">
        <v>2708</v>
      </c>
      <c r="Z382" s="14" t="s">
        <v>2715</v>
      </c>
      <c r="AA382" s="19" t="s">
        <v>33</v>
      </c>
      <c r="AB382" s="14" t="s">
        <v>2719</v>
      </c>
      <c r="AC382" s="14" t="s">
        <v>2767</v>
      </c>
      <c r="AD382" s="16" t="s">
        <v>33</v>
      </c>
      <c r="AE382" s="14" t="s">
        <v>2792</v>
      </c>
      <c r="AF382" s="14" t="s">
        <v>2729</v>
      </c>
      <c r="AG382" s="16" t="s">
        <v>33</v>
      </c>
      <c r="AH382" s="17" t="s">
        <v>2900</v>
      </c>
      <c r="AI382" s="20" t="s">
        <v>33</v>
      </c>
      <c r="AJ382" s="16" t="s">
        <v>33</v>
      </c>
      <c r="AK382" s="14" t="s">
        <v>1757</v>
      </c>
      <c r="AL382" s="14" t="s">
        <v>1758</v>
      </c>
      <c r="AM382" s="38" t="s">
        <v>33</v>
      </c>
      <c r="AN382" s="39" t="s">
        <v>33</v>
      </c>
    </row>
    <row r="383" spans="1:40" x14ac:dyDescent="0.45">
      <c r="A383" s="31">
        <v>27.714624999999998</v>
      </c>
      <c r="B383" s="32">
        <v>-82.699294444444448</v>
      </c>
      <c r="C383" s="13" t="s">
        <v>896</v>
      </c>
      <c r="D383" s="13" t="s">
        <v>897</v>
      </c>
      <c r="E383" s="14" t="s">
        <v>898</v>
      </c>
      <c r="F383" s="13" t="s">
        <v>33</v>
      </c>
      <c r="G383" s="14" t="s">
        <v>33</v>
      </c>
      <c r="H383" s="15"/>
      <c r="I383" s="51"/>
      <c r="J383" s="54"/>
      <c r="K383" s="15"/>
      <c r="L383" s="16">
        <v>157128</v>
      </c>
      <c r="M383" s="19">
        <v>0</v>
      </c>
      <c r="N383" s="17" t="s">
        <v>897</v>
      </c>
      <c r="O383" s="17" t="s">
        <v>897</v>
      </c>
      <c r="P383" s="18" t="s">
        <v>3358</v>
      </c>
      <c r="Q383" s="13" t="s">
        <v>2439</v>
      </c>
      <c r="R383" s="14" t="s">
        <v>2518</v>
      </c>
      <c r="S383" s="18" t="s">
        <v>3357</v>
      </c>
      <c r="T383" s="14" t="s">
        <v>2665</v>
      </c>
      <c r="U383" s="19" t="s">
        <v>2945</v>
      </c>
      <c r="V383" s="13" t="s">
        <v>2700</v>
      </c>
      <c r="W383" s="18" t="s">
        <v>2959</v>
      </c>
      <c r="X383" s="20" t="s">
        <v>3682</v>
      </c>
      <c r="Y383" s="14" t="s">
        <v>2708</v>
      </c>
      <c r="Z383" s="14" t="s">
        <v>2709</v>
      </c>
      <c r="AA383" s="19" t="s">
        <v>2934</v>
      </c>
      <c r="AB383" s="14" t="s">
        <v>2719</v>
      </c>
      <c r="AC383" s="14" t="s">
        <v>2771</v>
      </c>
      <c r="AD383" s="16">
        <v>0</v>
      </c>
      <c r="AE383" s="14" t="s">
        <v>2767</v>
      </c>
      <c r="AF383" s="14" t="s">
        <v>2729</v>
      </c>
      <c r="AG383" s="16">
        <v>0</v>
      </c>
      <c r="AH383" s="17" t="s">
        <v>2912</v>
      </c>
      <c r="AI383" s="20" t="s">
        <v>2941</v>
      </c>
      <c r="AJ383" s="16">
        <v>1965</v>
      </c>
      <c r="AK383" s="14" t="s">
        <v>1835</v>
      </c>
      <c r="AL383" s="14" t="s">
        <v>1836</v>
      </c>
      <c r="AM383" s="38">
        <v>27.71461</v>
      </c>
      <c r="AN383" s="39">
        <v>-82.699299999999994</v>
      </c>
    </row>
    <row r="384" spans="1:40" x14ac:dyDescent="0.45">
      <c r="A384" s="31">
        <v>26.466508333333334</v>
      </c>
      <c r="B384" s="32">
        <v>-81.951163888888885</v>
      </c>
      <c r="C384" s="13" t="s">
        <v>635</v>
      </c>
      <c r="D384" s="13" t="s">
        <v>636</v>
      </c>
      <c r="E384" s="14" t="s">
        <v>637</v>
      </c>
      <c r="F384" s="13" t="s">
        <v>33</v>
      </c>
      <c r="G384" s="14" t="s">
        <v>33</v>
      </c>
      <c r="H384" s="15"/>
      <c r="I384" s="51"/>
      <c r="J384" s="54"/>
      <c r="K384" s="15"/>
      <c r="L384" s="16">
        <v>120089</v>
      </c>
      <c r="M384" s="19">
        <v>0</v>
      </c>
      <c r="N384" s="17" t="s">
        <v>636</v>
      </c>
      <c r="O384" s="17" t="s">
        <v>2181</v>
      </c>
      <c r="P384" s="18" t="s">
        <v>3197</v>
      </c>
      <c r="Q384" s="13" t="s">
        <v>2388</v>
      </c>
      <c r="R384" s="14" t="s">
        <v>2518</v>
      </c>
      <c r="S384" s="18" t="s">
        <v>3198</v>
      </c>
      <c r="T384" s="14" t="s">
        <v>2665</v>
      </c>
      <c r="U384" s="19" t="s">
        <v>2945</v>
      </c>
      <c r="V384" s="13" t="s">
        <v>2691</v>
      </c>
      <c r="W384" s="18" t="s">
        <v>2956</v>
      </c>
      <c r="X384" s="20" t="s">
        <v>3574</v>
      </c>
      <c r="Y384" s="14" t="s">
        <v>2708</v>
      </c>
      <c r="Z384" s="14" t="s">
        <v>2709</v>
      </c>
      <c r="AA384" s="19" t="s">
        <v>2934</v>
      </c>
      <c r="AB384" s="14" t="s">
        <v>2719</v>
      </c>
      <c r="AC384" s="14" t="s">
        <v>2757</v>
      </c>
      <c r="AD384" s="16">
        <v>0</v>
      </c>
      <c r="AE384" s="14" t="s">
        <v>2792</v>
      </c>
      <c r="AF384" s="14" t="s">
        <v>2729</v>
      </c>
      <c r="AG384" s="16">
        <v>0</v>
      </c>
      <c r="AH384" s="17" t="s">
        <v>2829</v>
      </c>
      <c r="AI384" s="20" t="s">
        <v>2939</v>
      </c>
      <c r="AJ384" s="16">
        <v>1980</v>
      </c>
      <c r="AK384" s="14" t="s">
        <v>1658</v>
      </c>
      <c r="AL384" s="14" t="s">
        <v>1659</v>
      </c>
      <c r="AM384" s="38">
        <v>26.466439999999999</v>
      </c>
      <c r="AN384" s="39">
        <v>-81.951170000000005</v>
      </c>
    </row>
    <row r="385" spans="1:40" x14ac:dyDescent="0.45">
      <c r="A385" s="31">
        <v>27.709555555555553</v>
      </c>
      <c r="B385" s="32">
        <v>-82.697505555555566</v>
      </c>
      <c r="C385" s="13" t="s">
        <v>905</v>
      </c>
      <c r="D385" s="13" t="s">
        <v>897</v>
      </c>
      <c r="E385" s="14" t="s">
        <v>906</v>
      </c>
      <c r="F385" s="13" t="s">
        <v>33</v>
      </c>
      <c r="G385" s="14" t="s">
        <v>33</v>
      </c>
      <c r="H385" s="15"/>
      <c r="I385" s="51"/>
      <c r="J385" s="54"/>
      <c r="K385" s="15"/>
      <c r="L385" s="16">
        <v>157408</v>
      </c>
      <c r="M385" s="19">
        <v>0</v>
      </c>
      <c r="N385" s="17" t="s">
        <v>897</v>
      </c>
      <c r="O385" s="17" t="s">
        <v>897</v>
      </c>
      <c r="P385" s="18" t="s">
        <v>3372</v>
      </c>
      <c r="Q385" s="13" t="s">
        <v>2440</v>
      </c>
      <c r="R385" s="14" t="s">
        <v>2518</v>
      </c>
      <c r="S385" s="18" t="s">
        <v>3371</v>
      </c>
      <c r="T385" s="14" t="s">
        <v>2665</v>
      </c>
      <c r="U385" s="19" t="s">
        <v>2945</v>
      </c>
      <c r="V385" s="13" t="s">
        <v>2700</v>
      </c>
      <c r="W385" s="18" t="s">
        <v>2959</v>
      </c>
      <c r="X385" s="20" t="s">
        <v>3690</v>
      </c>
      <c r="Y385" s="14" t="s">
        <v>2708</v>
      </c>
      <c r="Z385" s="14" t="s">
        <v>2709</v>
      </c>
      <c r="AA385" s="19" t="s">
        <v>2934</v>
      </c>
      <c r="AB385" s="14" t="s">
        <v>2719</v>
      </c>
      <c r="AC385" s="14" t="s">
        <v>2753</v>
      </c>
      <c r="AD385" s="16">
        <v>0</v>
      </c>
      <c r="AE385" s="14" t="s">
        <v>2774</v>
      </c>
      <c r="AF385" s="14" t="s">
        <v>2729</v>
      </c>
      <c r="AG385" s="16">
        <v>0</v>
      </c>
      <c r="AH385" s="17" t="s">
        <v>2912</v>
      </c>
      <c r="AI385" s="20" t="s">
        <v>2941</v>
      </c>
      <c r="AJ385" s="16">
        <v>1984</v>
      </c>
      <c r="AK385" s="14" t="s">
        <v>1841</v>
      </c>
      <c r="AL385" s="14" t="s">
        <v>1842</v>
      </c>
      <c r="AM385" s="38">
        <v>27.70955</v>
      </c>
      <c r="AN385" s="39">
        <v>-82.697500000000005</v>
      </c>
    </row>
    <row r="386" spans="1:40" x14ac:dyDescent="0.45">
      <c r="A386" s="31">
        <v>26.390488888888889</v>
      </c>
      <c r="B386" s="32">
        <v>-81.878608333333332</v>
      </c>
      <c r="C386" s="13" t="s">
        <v>708</v>
      </c>
      <c r="D386" s="13" t="s">
        <v>709</v>
      </c>
      <c r="E386" s="14" t="s">
        <v>710</v>
      </c>
      <c r="F386" s="13" t="s">
        <v>33</v>
      </c>
      <c r="G386" s="14" t="s">
        <v>33</v>
      </c>
      <c r="H386" s="15"/>
      <c r="I386" s="51"/>
      <c r="J386" s="54"/>
      <c r="K386" s="15"/>
      <c r="L386" s="16"/>
      <c r="M386" s="19">
        <v>0</v>
      </c>
      <c r="N386" s="17" t="s">
        <v>709</v>
      </c>
      <c r="O386" s="17" t="s">
        <v>709</v>
      </c>
      <c r="P386" s="18" t="s">
        <v>33</v>
      </c>
      <c r="Q386" s="13" t="s">
        <v>2398</v>
      </c>
      <c r="R386" s="14" t="s">
        <v>2513</v>
      </c>
      <c r="S386" s="18" t="s">
        <v>33</v>
      </c>
      <c r="T386" s="14" t="s">
        <v>2665</v>
      </c>
      <c r="U386" s="19" t="s">
        <v>33</v>
      </c>
      <c r="V386" s="13" t="s">
        <v>2691</v>
      </c>
      <c r="W386" s="18" t="s">
        <v>33</v>
      </c>
      <c r="X386" s="20" t="s">
        <v>33</v>
      </c>
      <c r="Y386" s="14" t="s">
        <v>2708</v>
      </c>
      <c r="Z386" s="14" t="s">
        <v>2709</v>
      </c>
      <c r="AA386" s="19" t="s">
        <v>33</v>
      </c>
      <c r="AB386" s="14" t="s">
        <v>2719</v>
      </c>
      <c r="AC386" s="14" t="s">
        <v>2792</v>
      </c>
      <c r="AD386" s="16" t="s">
        <v>33</v>
      </c>
      <c r="AE386" s="14" t="s">
        <v>2810</v>
      </c>
      <c r="AF386" s="14" t="s">
        <v>2729</v>
      </c>
      <c r="AG386" s="16" t="s">
        <v>33</v>
      </c>
      <c r="AH386" s="17" t="s">
        <v>2885</v>
      </c>
      <c r="AI386" s="20" t="s">
        <v>33</v>
      </c>
      <c r="AJ386" s="16" t="s">
        <v>33</v>
      </c>
      <c r="AK386" s="14" t="s">
        <v>1711</v>
      </c>
      <c r="AL386" s="14" t="s">
        <v>1712</v>
      </c>
      <c r="AM386" s="38" t="s">
        <v>33</v>
      </c>
      <c r="AN386" s="39" t="s">
        <v>33</v>
      </c>
    </row>
    <row r="387" spans="1:40" x14ac:dyDescent="0.45">
      <c r="A387" s="31">
        <v>26.391319444444445</v>
      </c>
      <c r="B387" s="32">
        <v>-81.877083333333331</v>
      </c>
      <c r="C387" s="13" t="s">
        <v>569</v>
      </c>
      <c r="D387" s="13" t="s">
        <v>570</v>
      </c>
      <c r="E387" s="14" t="s">
        <v>571</v>
      </c>
      <c r="F387" s="13" t="s">
        <v>33</v>
      </c>
      <c r="G387" s="14" t="s">
        <v>33</v>
      </c>
      <c r="H387" s="15"/>
      <c r="I387" s="51"/>
      <c r="J387" s="54"/>
      <c r="K387" s="15"/>
      <c r="L387" s="16">
        <v>120800</v>
      </c>
      <c r="M387" s="19">
        <v>0</v>
      </c>
      <c r="N387" s="17" t="s">
        <v>570</v>
      </c>
      <c r="O387" s="17" t="s">
        <v>570</v>
      </c>
      <c r="P387" s="18">
        <v>1997</v>
      </c>
      <c r="Q387" s="13" t="s">
        <v>2373</v>
      </c>
      <c r="R387" s="14" t="s">
        <v>2589</v>
      </c>
      <c r="S387" s="18" t="s">
        <v>2956</v>
      </c>
      <c r="T387" s="14" t="s">
        <v>2665</v>
      </c>
      <c r="U387" s="19" t="s">
        <v>2945</v>
      </c>
      <c r="V387" s="13" t="s">
        <v>2691</v>
      </c>
      <c r="W387" s="18" t="s">
        <v>2936</v>
      </c>
      <c r="X387" s="20">
        <v>26.39132</v>
      </c>
      <c r="Y387" s="14" t="s">
        <v>2708</v>
      </c>
      <c r="Z387" s="14" t="s">
        <v>2718</v>
      </c>
      <c r="AA387" s="19" t="s">
        <v>33</v>
      </c>
      <c r="AB387" s="14" t="s">
        <v>2719</v>
      </c>
      <c r="AC387" s="14" t="s">
        <v>2787</v>
      </c>
      <c r="AD387" s="16" t="s">
        <v>2935</v>
      </c>
      <c r="AE387" s="14" t="s">
        <v>1248</v>
      </c>
      <c r="AF387" s="14" t="s">
        <v>2729</v>
      </c>
      <c r="AG387" s="16" t="s">
        <v>2938</v>
      </c>
      <c r="AH387" s="17" t="s">
        <v>2884</v>
      </c>
      <c r="AI387" s="20" t="s">
        <v>2944</v>
      </c>
      <c r="AJ387" s="16" t="s">
        <v>2937</v>
      </c>
      <c r="AK387" s="14" t="s">
        <v>1613</v>
      </c>
      <c r="AL387" s="14" t="s">
        <v>1614</v>
      </c>
      <c r="AM387" s="38">
        <v>0</v>
      </c>
      <c r="AN387" s="39">
        <v>0</v>
      </c>
    </row>
    <row r="388" spans="1:40" x14ac:dyDescent="0.45">
      <c r="A388" s="31">
        <v>27.939922222222222</v>
      </c>
      <c r="B388" s="32">
        <v>-82.454511111111117</v>
      </c>
      <c r="C388" s="13" t="s">
        <v>419</v>
      </c>
      <c r="D388" s="13" t="s">
        <v>420</v>
      </c>
      <c r="E388" s="14" t="s">
        <v>421</v>
      </c>
      <c r="F388" s="13" t="s">
        <v>33</v>
      </c>
      <c r="G388" s="14" t="s">
        <v>33</v>
      </c>
      <c r="H388" s="15"/>
      <c r="I388" s="51"/>
      <c r="J388" s="54"/>
      <c r="K388" s="15"/>
      <c r="L388" s="16">
        <v>105629</v>
      </c>
      <c r="M388" s="19">
        <v>0</v>
      </c>
      <c r="N388" s="17" t="s">
        <v>420</v>
      </c>
      <c r="O388" s="17" t="s">
        <v>2146</v>
      </c>
      <c r="P388" s="18" t="s">
        <v>3179</v>
      </c>
      <c r="Q388" s="13" t="s">
        <v>2356</v>
      </c>
      <c r="R388" s="14" t="s">
        <v>2518</v>
      </c>
      <c r="S388" s="18" t="s">
        <v>3177</v>
      </c>
      <c r="T388" s="14" t="s">
        <v>2665</v>
      </c>
      <c r="U388" s="19" t="s">
        <v>2945</v>
      </c>
      <c r="V388" s="13" t="s">
        <v>2685</v>
      </c>
      <c r="W388" s="18" t="s">
        <v>2955</v>
      </c>
      <c r="X388" s="20" t="s">
        <v>3560</v>
      </c>
      <c r="Y388" s="14" t="s">
        <v>2708</v>
      </c>
      <c r="Z388" s="14" t="s">
        <v>2709</v>
      </c>
      <c r="AA388" s="19" t="s">
        <v>2934</v>
      </c>
      <c r="AB388" s="14" t="s">
        <v>2719</v>
      </c>
      <c r="AC388" s="14" t="s">
        <v>2722</v>
      </c>
      <c r="AD388" s="16">
        <v>0</v>
      </c>
      <c r="AE388" s="14" t="s">
        <v>2732</v>
      </c>
      <c r="AF388" s="14" t="s">
        <v>2729</v>
      </c>
      <c r="AG388" s="16">
        <v>0</v>
      </c>
      <c r="AH388" s="17" t="s">
        <v>2875</v>
      </c>
      <c r="AI388" s="20" t="s">
        <v>2941</v>
      </c>
      <c r="AJ388" s="16">
        <v>1983</v>
      </c>
      <c r="AK388" s="14" t="s">
        <v>1497</v>
      </c>
      <c r="AL388" s="14" t="s">
        <v>1498</v>
      </c>
      <c r="AM388" s="38">
        <v>27.939889999999998</v>
      </c>
      <c r="AN388" s="39">
        <v>-82.454509999999999</v>
      </c>
    </row>
    <row r="389" spans="1:40" x14ac:dyDescent="0.45">
      <c r="A389" s="31">
        <v>26.637972222222221</v>
      </c>
      <c r="B389" s="32">
        <v>-81.915500000000009</v>
      </c>
      <c r="C389" s="13" t="s">
        <v>601</v>
      </c>
      <c r="D389" s="13" t="s">
        <v>602</v>
      </c>
      <c r="E389" s="14" t="s">
        <v>603</v>
      </c>
      <c r="F389" s="13" t="s">
        <v>33</v>
      </c>
      <c r="G389" s="14" t="s">
        <v>33</v>
      </c>
      <c r="H389" s="15"/>
      <c r="I389" s="51"/>
      <c r="J389" s="54"/>
      <c r="K389" s="15"/>
      <c r="L389" s="16">
        <v>124018</v>
      </c>
      <c r="M389" s="19">
        <v>0</v>
      </c>
      <c r="N389" s="17" t="s">
        <v>602</v>
      </c>
      <c r="O389" s="17" t="s">
        <v>602</v>
      </c>
      <c r="P389" s="18" t="s">
        <v>3214</v>
      </c>
      <c r="Q389" s="13" t="s">
        <v>2379</v>
      </c>
      <c r="R389" s="14" t="s">
        <v>2517</v>
      </c>
      <c r="S389" s="18" t="s">
        <v>3213</v>
      </c>
      <c r="T389" s="14" t="s">
        <v>2665</v>
      </c>
      <c r="U389" s="19" t="s">
        <v>2945</v>
      </c>
      <c r="V389" s="13" t="s">
        <v>2691</v>
      </c>
      <c r="W389" s="18" t="s">
        <v>2956</v>
      </c>
      <c r="X389" s="20" t="s">
        <v>3585</v>
      </c>
      <c r="Y389" s="14" t="s">
        <v>2708</v>
      </c>
      <c r="Z389" s="14" t="s">
        <v>2709</v>
      </c>
      <c r="AA389" s="19" t="s">
        <v>2709</v>
      </c>
      <c r="AB389" s="14" t="s">
        <v>2719</v>
      </c>
      <c r="AC389" s="14" t="s">
        <v>2732</v>
      </c>
      <c r="AD389" s="16">
        <v>0</v>
      </c>
      <c r="AE389" s="14" t="s">
        <v>2814</v>
      </c>
      <c r="AF389" s="14" t="s">
        <v>2729</v>
      </c>
      <c r="AG389" s="16">
        <v>0</v>
      </c>
      <c r="AH389" s="17" t="s">
        <v>2888</v>
      </c>
      <c r="AI389" s="20" t="s">
        <v>2940</v>
      </c>
      <c r="AJ389" s="16">
        <v>1982</v>
      </c>
      <c r="AK389" s="14" t="s">
        <v>1633</v>
      </c>
      <c r="AL389" s="14" t="s">
        <v>1634</v>
      </c>
      <c r="AM389" s="38">
        <v>26.637969999999999</v>
      </c>
      <c r="AN389" s="39">
        <v>-81.915499999999994</v>
      </c>
    </row>
    <row r="390" spans="1:40" x14ac:dyDescent="0.45">
      <c r="A390" s="31">
        <v>25.851852777777779</v>
      </c>
      <c r="B390" s="32">
        <v>-81.383677777777791</v>
      </c>
      <c r="C390" s="13" t="s">
        <v>281</v>
      </c>
      <c r="D390" s="13" t="s">
        <v>282</v>
      </c>
      <c r="E390" s="14" t="s">
        <v>283</v>
      </c>
      <c r="F390" s="13" t="s">
        <v>33</v>
      </c>
      <c r="G390" s="14" t="s">
        <v>33</v>
      </c>
      <c r="H390" s="15"/>
      <c r="I390" s="51"/>
      <c r="J390" s="54"/>
      <c r="K390" s="15"/>
      <c r="L390" s="16">
        <v>30210</v>
      </c>
      <c r="M390" s="19">
        <v>0</v>
      </c>
      <c r="N390" s="17" t="s">
        <v>282</v>
      </c>
      <c r="O390" s="17" t="s">
        <v>282</v>
      </c>
      <c r="P390" s="18" t="s">
        <v>3066</v>
      </c>
      <c r="Q390" s="13" t="s">
        <v>2328</v>
      </c>
      <c r="R390" s="14" t="s">
        <v>2539</v>
      </c>
      <c r="S390" s="18" t="s">
        <v>3065</v>
      </c>
      <c r="T390" s="14" t="s">
        <v>2665</v>
      </c>
      <c r="U390" s="19" t="s">
        <v>2945</v>
      </c>
      <c r="V390" s="13" t="s">
        <v>2671</v>
      </c>
      <c r="W390" s="18" t="s">
        <v>2949</v>
      </c>
      <c r="X390" s="20" t="s">
        <v>3482</v>
      </c>
      <c r="Y390" s="14" t="s">
        <v>2708</v>
      </c>
      <c r="Z390" s="14" t="s">
        <v>2709</v>
      </c>
      <c r="AA390" s="19" t="s">
        <v>2709</v>
      </c>
      <c r="AB390" s="14" t="s">
        <v>2719</v>
      </c>
      <c r="AC390" s="14" t="s">
        <v>2750</v>
      </c>
      <c r="AD390" s="16">
        <v>0</v>
      </c>
      <c r="AE390" s="14" t="s">
        <v>2808</v>
      </c>
      <c r="AF390" s="14" t="s">
        <v>2729</v>
      </c>
      <c r="AG390" s="16">
        <v>0</v>
      </c>
      <c r="AH390" s="17" t="s">
        <v>2829</v>
      </c>
      <c r="AI390" s="20" t="s">
        <v>2940</v>
      </c>
      <c r="AJ390" s="16">
        <v>1985</v>
      </c>
      <c r="AK390" s="14" t="s">
        <v>1398</v>
      </c>
      <c r="AL390" s="14" t="s">
        <v>1399</v>
      </c>
      <c r="AM390" s="38">
        <v>25.851849999999999</v>
      </c>
      <c r="AN390" s="39">
        <v>-81.383690000000001</v>
      </c>
    </row>
    <row r="391" spans="1:40" x14ac:dyDescent="0.45">
      <c r="A391" s="31">
        <v>28.532469444444445</v>
      </c>
      <c r="B391" s="32">
        <v>-82.627138888888879</v>
      </c>
      <c r="C391" s="13" t="s">
        <v>366</v>
      </c>
      <c r="D391" s="13" t="s">
        <v>367</v>
      </c>
      <c r="E391" s="14" t="s">
        <v>368</v>
      </c>
      <c r="F391" s="13" t="s">
        <v>33</v>
      </c>
      <c r="G391" s="14" t="s">
        <v>33</v>
      </c>
      <c r="H391" s="15"/>
      <c r="I391" s="51"/>
      <c r="J391" s="54"/>
      <c r="K391" s="15"/>
      <c r="L391" s="16">
        <v>80031</v>
      </c>
      <c r="M391" s="19">
        <v>0</v>
      </c>
      <c r="N391" s="17" t="s">
        <v>367</v>
      </c>
      <c r="O391" s="17" t="s">
        <v>367</v>
      </c>
      <c r="P391" s="18" t="s">
        <v>3104</v>
      </c>
      <c r="Q391" s="13" t="s">
        <v>2348</v>
      </c>
      <c r="R391" s="14" t="s">
        <v>2554</v>
      </c>
      <c r="S391" s="18" t="s">
        <v>3103</v>
      </c>
      <c r="T391" s="14" t="s">
        <v>2665</v>
      </c>
      <c r="U391" s="19" t="s">
        <v>2945</v>
      </c>
      <c r="V391" s="13" t="s">
        <v>2681</v>
      </c>
      <c r="W391" s="18" t="s">
        <v>2953</v>
      </c>
      <c r="X391" s="20" t="s">
        <v>3509</v>
      </c>
      <c r="Y391" s="14" t="s">
        <v>2708</v>
      </c>
      <c r="Z391" s="14" t="s">
        <v>2709</v>
      </c>
      <c r="AA391" s="19" t="s">
        <v>2934</v>
      </c>
      <c r="AB391" s="14" t="s">
        <v>2719</v>
      </c>
      <c r="AC391" s="14" t="s">
        <v>2728</v>
      </c>
      <c r="AD391" s="16">
        <v>0</v>
      </c>
      <c r="AE391" s="14" t="s">
        <v>2734</v>
      </c>
      <c r="AF391" s="14" t="s">
        <v>2729</v>
      </c>
      <c r="AG391" s="16">
        <v>0</v>
      </c>
      <c r="AH391" s="17" t="s">
        <v>2841</v>
      </c>
      <c r="AI391" s="20" t="s">
        <v>2940</v>
      </c>
      <c r="AJ391" s="16">
        <v>1985</v>
      </c>
      <c r="AK391" s="14" t="s">
        <v>1457</v>
      </c>
      <c r="AL391" s="14" t="s">
        <v>1458</v>
      </c>
      <c r="AM391" s="38">
        <v>28.53247</v>
      </c>
      <c r="AN391" s="39">
        <v>-82.627139999999997</v>
      </c>
    </row>
    <row r="392" spans="1:40" x14ac:dyDescent="0.45">
      <c r="A392" s="31">
        <v>28.141105555555555</v>
      </c>
      <c r="B392" s="32">
        <v>-82.761813888888895</v>
      </c>
      <c r="C392" s="13" t="s">
        <v>1083</v>
      </c>
      <c r="D392" s="13" t="s">
        <v>1084</v>
      </c>
      <c r="E392" s="14" t="s">
        <v>1085</v>
      </c>
      <c r="F392" s="13" t="s">
        <v>33</v>
      </c>
      <c r="G392" s="14" t="s">
        <v>33</v>
      </c>
      <c r="H392" s="15"/>
      <c r="I392" s="51"/>
      <c r="J392" s="54"/>
      <c r="K392" s="15"/>
      <c r="L392" s="16">
        <v>157702</v>
      </c>
      <c r="M392" s="19">
        <v>0</v>
      </c>
      <c r="N392" s="17" t="s">
        <v>1084</v>
      </c>
      <c r="O392" s="17" t="s">
        <v>1084</v>
      </c>
      <c r="P392" s="18" t="s">
        <v>3377</v>
      </c>
      <c r="Q392" s="13" t="s">
        <v>2474</v>
      </c>
      <c r="R392" s="14" t="s">
        <v>2518</v>
      </c>
      <c r="S392" s="18" t="s">
        <v>3376</v>
      </c>
      <c r="T392" s="14" t="s">
        <v>2665</v>
      </c>
      <c r="U392" s="19" t="s">
        <v>2945</v>
      </c>
      <c r="V392" s="13" t="s">
        <v>2700</v>
      </c>
      <c r="W392" s="18" t="s">
        <v>2959</v>
      </c>
      <c r="X392" s="20" t="s">
        <v>3694</v>
      </c>
      <c r="Y392" s="14" t="s">
        <v>2708</v>
      </c>
      <c r="Z392" s="14" t="s">
        <v>2709</v>
      </c>
      <c r="AA392" s="19" t="s">
        <v>2934</v>
      </c>
      <c r="AB392" s="14" t="s">
        <v>2719</v>
      </c>
      <c r="AC392" s="14" t="s">
        <v>2744</v>
      </c>
      <c r="AD392" s="16">
        <v>0</v>
      </c>
      <c r="AE392" s="14" t="s">
        <v>2792</v>
      </c>
      <c r="AF392" s="14" t="s">
        <v>2729</v>
      </c>
      <c r="AG392" s="16">
        <v>0</v>
      </c>
      <c r="AH392" s="17" t="s">
        <v>2920</v>
      </c>
      <c r="AI392" s="20" t="s">
        <v>2941</v>
      </c>
      <c r="AJ392" s="16">
        <v>1986</v>
      </c>
      <c r="AK392" s="14" t="s">
        <v>1975</v>
      </c>
      <c r="AL392" s="14" t="s">
        <v>1976</v>
      </c>
      <c r="AM392" s="38">
        <v>28.14086</v>
      </c>
      <c r="AN392" s="39">
        <v>-82.761809999999997</v>
      </c>
    </row>
    <row r="393" spans="1:40" x14ac:dyDescent="0.45">
      <c r="A393" s="31">
        <v>28.783341666666669</v>
      </c>
      <c r="B393" s="32">
        <v>-82.61422499999999</v>
      </c>
      <c r="C393" s="13" t="s">
        <v>165</v>
      </c>
      <c r="D393" s="13" t="s">
        <v>166</v>
      </c>
      <c r="E393" s="14" t="s">
        <v>167</v>
      </c>
      <c r="F393" s="13" t="s">
        <v>33</v>
      </c>
      <c r="G393" s="14" t="s">
        <v>33</v>
      </c>
      <c r="H393" s="15"/>
      <c r="I393" s="51"/>
      <c r="J393" s="54"/>
      <c r="K393" s="15"/>
      <c r="L393" s="16"/>
      <c r="M393" s="19">
        <v>0</v>
      </c>
      <c r="N393" s="17" t="s">
        <v>166</v>
      </c>
      <c r="O393" s="17" t="s">
        <v>166</v>
      </c>
      <c r="P393" s="18" t="s">
        <v>33</v>
      </c>
      <c r="Q393" s="13" t="s">
        <v>2304</v>
      </c>
      <c r="R393" s="14" t="s">
        <v>2518</v>
      </c>
      <c r="S393" s="18" t="s">
        <v>33</v>
      </c>
      <c r="T393" s="14" t="s">
        <v>2665</v>
      </c>
      <c r="U393" s="19" t="s">
        <v>33</v>
      </c>
      <c r="V393" s="13" t="s">
        <v>2667</v>
      </c>
      <c r="W393" s="18" t="s">
        <v>33</v>
      </c>
      <c r="X393" s="20" t="s">
        <v>33</v>
      </c>
      <c r="Y393" s="14" t="s">
        <v>2708</v>
      </c>
      <c r="Z393" s="14" t="s">
        <v>2709</v>
      </c>
      <c r="AA393" s="19" t="s">
        <v>33</v>
      </c>
      <c r="AB393" s="14" t="s">
        <v>2719</v>
      </c>
      <c r="AC393" s="14" t="s">
        <v>2522</v>
      </c>
      <c r="AD393" s="16" t="s">
        <v>33</v>
      </c>
      <c r="AE393" s="14" t="s">
        <v>2732</v>
      </c>
      <c r="AF393" s="14" t="s">
        <v>2729</v>
      </c>
      <c r="AG393" s="16" t="s">
        <v>33</v>
      </c>
      <c r="AH393" s="17" t="s">
        <v>2842</v>
      </c>
      <c r="AI393" s="20" t="s">
        <v>33</v>
      </c>
      <c r="AJ393" s="16" t="s">
        <v>33</v>
      </c>
      <c r="AK393" s="14" t="s">
        <v>1330</v>
      </c>
      <c r="AL393" s="14" t="s">
        <v>1331</v>
      </c>
      <c r="AM393" s="38" t="s">
        <v>33</v>
      </c>
      <c r="AN393" s="39" t="s">
        <v>33</v>
      </c>
    </row>
    <row r="394" spans="1:40" x14ac:dyDescent="0.45">
      <c r="A394" s="31">
        <v>26.991558333333334</v>
      </c>
      <c r="B394" s="32">
        <v>-82.121683333333323</v>
      </c>
      <c r="C394" s="13" t="s">
        <v>114</v>
      </c>
      <c r="D394" s="13" t="s">
        <v>115</v>
      </c>
      <c r="E394" s="14" t="s">
        <v>116</v>
      </c>
      <c r="F394" s="13" t="s">
        <v>33</v>
      </c>
      <c r="G394" s="14" t="s">
        <v>33</v>
      </c>
      <c r="H394" s="15"/>
      <c r="I394" s="51"/>
      <c r="J394" s="54"/>
      <c r="K394" s="15"/>
      <c r="L394" s="16">
        <v>14073</v>
      </c>
      <c r="M394" s="19">
        <v>0</v>
      </c>
      <c r="N394" s="17" t="s">
        <v>115</v>
      </c>
      <c r="O394" s="17" t="s">
        <v>115</v>
      </c>
      <c r="P394" s="18" t="s">
        <v>3006</v>
      </c>
      <c r="Q394" s="13" t="s">
        <v>2291</v>
      </c>
      <c r="R394" s="14" t="s">
        <v>2526</v>
      </c>
      <c r="S394" s="18" t="s">
        <v>3008</v>
      </c>
      <c r="T394" s="14" t="s">
        <v>2665</v>
      </c>
      <c r="U394" s="19" t="s">
        <v>2945</v>
      </c>
      <c r="V394" s="13" t="s">
        <v>2666</v>
      </c>
      <c r="W394" s="18" t="s">
        <v>2946</v>
      </c>
      <c r="X394" s="20" t="s">
        <v>3451</v>
      </c>
      <c r="Y394" s="14" t="s">
        <v>2708</v>
      </c>
      <c r="Z394" s="14" t="s">
        <v>2709</v>
      </c>
      <c r="AA394" s="19" t="s">
        <v>2934</v>
      </c>
      <c r="AB394" s="14" t="s">
        <v>2719</v>
      </c>
      <c r="AC394" s="14" t="s">
        <v>2756</v>
      </c>
      <c r="AD394" s="16">
        <v>0</v>
      </c>
      <c r="AE394" s="14" t="s">
        <v>2808</v>
      </c>
      <c r="AF394" s="14" t="s">
        <v>2729</v>
      </c>
      <c r="AG394" s="16">
        <v>0</v>
      </c>
      <c r="AH394" s="17" t="s">
        <v>2828</v>
      </c>
      <c r="AI394" s="20" t="s">
        <v>2940</v>
      </c>
      <c r="AJ394" s="16">
        <v>1985</v>
      </c>
      <c r="AK394" s="14" t="s">
        <v>1297</v>
      </c>
      <c r="AL394" s="14" t="s">
        <v>1298</v>
      </c>
      <c r="AM394" s="38">
        <v>26.991540000000001</v>
      </c>
      <c r="AN394" s="39">
        <v>-82.121700000000004</v>
      </c>
    </row>
    <row r="395" spans="1:40" x14ac:dyDescent="0.45">
      <c r="A395" s="31">
        <v>27.298833333333334</v>
      </c>
      <c r="B395" s="32">
        <v>-82.518666666666661</v>
      </c>
      <c r="C395" s="13" t="s">
        <v>1190</v>
      </c>
      <c r="D395" s="13" t="s">
        <v>1191</v>
      </c>
      <c r="E395" s="14" t="s">
        <v>1192</v>
      </c>
      <c r="F395" s="13" t="s">
        <v>33</v>
      </c>
      <c r="G395" s="14" t="s">
        <v>33</v>
      </c>
      <c r="H395" s="15"/>
      <c r="I395" s="51"/>
      <c r="J395" s="54"/>
      <c r="K395" s="15"/>
      <c r="L395" s="16">
        <v>174065</v>
      </c>
      <c r="M395" s="19">
        <v>0</v>
      </c>
      <c r="N395" s="17" t="s">
        <v>1191</v>
      </c>
      <c r="O395" s="17" t="s">
        <v>1191</v>
      </c>
      <c r="P395" s="18" t="s">
        <v>3401</v>
      </c>
      <c r="Q395" s="13" t="s">
        <v>2494</v>
      </c>
      <c r="R395" s="14" t="s">
        <v>2528</v>
      </c>
      <c r="S395" s="18" t="s">
        <v>3384</v>
      </c>
      <c r="T395" s="14" t="s">
        <v>2665</v>
      </c>
      <c r="U395" s="19" t="s">
        <v>2945</v>
      </c>
      <c r="V395" s="13" t="s">
        <v>2704</v>
      </c>
      <c r="W395" s="18" t="s">
        <v>2961</v>
      </c>
      <c r="X395" s="20" t="s">
        <v>3730</v>
      </c>
      <c r="Y395" s="14" t="s">
        <v>2708</v>
      </c>
      <c r="Z395" s="14" t="s">
        <v>2709</v>
      </c>
      <c r="AA395" s="19" t="s">
        <v>2934</v>
      </c>
      <c r="AB395" s="14" t="s">
        <v>2719</v>
      </c>
      <c r="AC395" s="14" t="s">
        <v>2789</v>
      </c>
      <c r="AD395" s="16">
        <v>0</v>
      </c>
      <c r="AE395" s="14" t="s">
        <v>2734</v>
      </c>
      <c r="AF395" s="14" t="s">
        <v>2729</v>
      </c>
      <c r="AG395" s="16">
        <v>0</v>
      </c>
      <c r="AH395" s="17" t="s">
        <v>2923</v>
      </c>
      <c r="AI395" s="20" t="s">
        <v>2939</v>
      </c>
      <c r="AJ395" s="16">
        <v>1986</v>
      </c>
      <c r="AK395" s="14" t="s">
        <v>2057</v>
      </c>
      <c r="AL395" s="14" t="s">
        <v>2058</v>
      </c>
      <c r="AM395" s="38">
        <v>27.298829999999999</v>
      </c>
      <c r="AN395" s="39">
        <v>-82.518680000000003</v>
      </c>
    </row>
    <row r="396" spans="1:40" x14ac:dyDescent="0.45">
      <c r="A396" s="31">
        <v>26.216608333333333</v>
      </c>
      <c r="B396" s="32">
        <v>-81.814044444444448</v>
      </c>
      <c r="C396" s="13" t="s">
        <v>301</v>
      </c>
      <c r="D396" s="13" t="s">
        <v>302</v>
      </c>
      <c r="E396" s="14" t="s">
        <v>303</v>
      </c>
      <c r="F396" s="13" t="s">
        <v>33</v>
      </c>
      <c r="G396" s="14" t="s">
        <v>33</v>
      </c>
      <c r="H396" s="15"/>
      <c r="I396" s="51"/>
      <c r="J396" s="54"/>
      <c r="K396" s="15"/>
      <c r="L396" s="16"/>
      <c r="M396" s="19">
        <v>0</v>
      </c>
      <c r="N396" s="17" t="s">
        <v>302</v>
      </c>
      <c r="O396" s="17" t="s">
        <v>2131</v>
      </c>
      <c r="P396" s="18" t="s">
        <v>33</v>
      </c>
      <c r="Q396" s="13" t="s">
        <v>2334</v>
      </c>
      <c r="R396" s="14" t="s">
        <v>2516</v>
      </c>
      <c r="S396" s="18" t="s">
        <v>33</v>
      </c>
      <c r="T396" s="14" t="s">
        <v>2665</v>
      </c>
      <c r="U396" s="19" t="s">
        <v>33</v>
      </c>
      <c r="V396" s="13" t="s">
        <v>2671</v>
      </c>
      <c r="W396" s="18" t="s">
        <v>33</v>
      </c>
      <c r="X396" s="20" t="s">
        <v>33</v>
      </c>
      <c r="Y396" s="14" t="s">
        <v>2710</v>
      </c>
      <c r="Z396" s="14" t="s">
        <v>2715</v>
      </c>
      <c r="AA396" s="19" t="s">
        <v>33</v>
      </c>
      <c r="AB396" s="14" t="s">
        <v>2719</v>
      </c>
      <c r="AC396" s="14" t="s">
        <v>2732</v>
      </c>
      <c r="AD396" s="16" t="s">
        <v>33</v>
      </c>
      <c r="AE396" s="14" t="s">
        <v>2732</v>
      </c>
      <c r="AF396" s="14" t="s">
        <v>2729</v>
      </c>
      <c r="AG396" s="16" t="s">
        <v>33</v>
      </c>
      <c r="AH396" s="17" t="s">
        <v>2672</v>
      </c>
      <c r="AI396" s="20" t="s">
        <v>33</v>
      </c>
      <c r="AJ396" s="16" t="s">
        <v>33</v>
      </c>
      <c r="AK396" s="14" t="s">
        <v>1412</v>
      </c>
      <c r="AL396" s="14" t="s">
        <v>1413</v>
      </c>
      <c r="AM396" s="38" t="s">
        <v>33</v>
      </c>
      <c r="AN396" s="39" t="s">
        <v>33</v>
      </c>
    </row>
    <row r="397" spans="1:40" x14ac:dyDescent="0.45">
      <c r="A397" s="31">
        <v>27.94497777777778</v>
      </c>
      <c r="B397" s="32">
        <v>-82.70483055555556</v>
      </c>
      <c r="C397" s="13" t="s">
        <v>1017</v>
      </c>
      <c r="D397" s="13" t="s">
        <v>1018</v>
      </c>
      <c r="E397" s="14" t="s">
        <v>1019</v>
      </c>
      <c r="F397" s="13" t="s">
        <v>33</v>
      </c>
      <c r="G397" s="14" t="s">
        <v>31</v>
      </c>
      <c r="H397" s="15"/>
      <c r="I397" s="51"/>
      <c r="J397" s="54"/>
      <c r="K397" s="15"/>
      <c r="L397" s="16">
        <v>154259</v>
      </c>
      <c r="M397" s="19">
        <v>1</v>
      </c>
      <c r="N397" s="17" t="s">
        <v>1018</v>
      </c>
      <c r="O397" s="17" t="s">
        <v>2244</v>
      </c>
      <c r="P397" s="18" t="s">
        <v>3340</v>
      </c>
      <c r="Q397" s="13" t="s">
        <v>2368</v>
      </c>
      <c r="R397" s="14" t="s">
        <v>2631</v>
      </c>
      <c r="S397" s="18" t="s">
        <v>3137</v>
      </c>
      <c r="T397" s="14" t="s">
        <v>2665</v>
      </c>
      <c r="U397" s="19" t="s">
        <v>2945</v>
      </c>
      <c r="V397" s="13" t="s">
        <v>2700</v>
      </c>
      <c r="W397" s="18" t="s">
        <v>2959</v>
      </c>
      <c r="X397" s="20" t="s">
        <v>3672</v>
      </c>
      <c r="Y397" s="14" t="s">
        <v>2708</v>
      </c>
      <c r="Z397" s="14" t="s">
        <v>2709</v>
      </c>
      <c r="AA397" s="19" t="s">
        <v>2709</v>
      </c>
      <c r="AB397" s="14" t="s">
        <v>2719</v>
      </c>
      <c r="AC397" s="14" t="s">
        <v>2720</v>
      </c>
      <c r="AD397" s="16">
        <v>62.3</v>
      </c>
      <c r="AE397" s="14" t="s">
        <v>2789</v>
      </c>
      <c r="AF397" s="14" t="s">
        <v>2729</v>
      </c>
      <c r="AG397" s="16">
        <v>45.9</v>
      </c>
      <c r="AH397" s="17" t="s">
        <v>2909</v>
      </c>
      <c r="AI397" s="20" t="s">
        <v>2940</v>
      </c>
      <c r="AJ397" s="16">
        <v>1993</v>
      </c>
      <c r="AK397" s="14" t="s">
        <v>1930</v>
      </c>
      <c r="AL397" s="14" t="s">
        <v>1931</v>
      </c>
      <c r="AM397" s="38">
        <v>27.944970000000001</v>
      </c>
      <c r="AN397" s="39">
        <v>-82.704819999999998</v>
      </c>
    </row>
    <row r="398" spans="1:40" x14ac:dyDescent="0.45">
      <c r="A398" s="31">
        <v>27.944922222222221</v>
      </c>
      <c r="B398" s="32">
        <v>-82.70505555555556</v>
      </c>
      <c r="C398" s="13" t="s">
        <v>1020</v>
      </c>
      <c r="D398" s="13" t="s">
        <v>1018</v>
      </c>
      <c r="E398" s="14" t="s">
        <v>1019</v>
      </c>
      <c r="F398" s="13" t="s">
        <v>33</v>
      </c>
      <c r="G398" s="14" t="s">
        <v>32</v>
      </c>
      <c r="H398" s="15"/>
      <c r="I398" s="51"/>
      <c r="J398" s="54"/>
      <c r="K398" s="15"/>
      <c r="L398" s="16">
        <v>154260</v>
      </c>
      <c r="M398" s="19">
        <v>1</v>
      </c>
      <c r="N398" s="17" t="s">
        <v>1018</v>
      </c>
      <c r="O398" s="17" t="s">
        <v>2244</v>
      </c>
      <c r="P398" s="18" t="s">
        <v>3341</v>
      </c>
      <c r="Q398" s="13" t="s">
        <v>2368</v>
      </c>
      <c r="R398" s="14" t="s">
        <v>2631</v>
      </c>
      <c r="S398" s="18" t="s">
        <v>3137</v>
      </c>
      <c r="T398" s="14" t="s">
        <v>2665</v>
      </c>
      <c r="U398" s="19" t="s">
        <v>2945</v>
      </c>
      <c r="V398" s="13" t="s">
        <v>2700</v>
      </c>
      <c r="W398" s="18" t="s">
        <v>2959</v>
      </c>
      <c r="X398" s="20" t="s">
        <v>3673</v>
      </c>
      <c r="Y398" s="14" t="s">
        <v>2708</v>
      </c>
      <c r="Z398" s="14" t="s">
        <v>2709</v>
      </c>
      <c r="AA398" s="19" t="s">
        <v>2709</v>
      </c>
      <c r="AB398" s="14" t="s">
        <v>2719</v>
      </c>
      <c r="AC398" s="14" t="s">
        <v>2720</v>
      </c>
      <c r="AD398" s="16">
        <v>62.3</v>
      </c>
      <c r="AE398" s="14" t="s">
        <v>2789</v>
      </c>
      <c r="AF398" s="14" t="s">
        <v>2729</v>
      </c>
      <c r="AG398" s="16">
        <v>45.9</v>
      </c>
      <c r="AH398" s="17" t="s">
        <v>2909</v>
      </c>
      <c r="AI398" s="20" t="s">
        <v>2940</v>
      </c>
      <c r="AJ398" s="16">
        <v>1993</v>
      </c>
      <c r="AK398" s="14" t="s">
        <v>1932</v>
      </c>
      <c r="AL398" s="14" t="s">
        <v>1933</v>
      </c>
      <c r="AM398" s="38">
        <v>27.94492</v>
      </c>
      <c r="AN398" s="39">
        <v>-82.705089999999998</v>
      </c>
    </row>
    <row r="399" spans="1:40" x14ac:dyDescent="0.45">
      <c r="A399" s="31">
        <v>26.965527777777776</v>
      </c>
      <c r="B399" s="32">
        <v>-82.096805555555548</v>
      </c>
      <c r="C399" s="13" t="s">
        <v>92</v>
      </c>
      <c r="D399" s="13" t="s">
        <v>93</v>
      </c>
      <c r="E399" s="14" t="s">
        <v>94</v>
      </c>
      <c r="F399" s="13" t="s">
        <v>33</v>
      </c>
      <c r="G399" s="14" t="s">
        <v>33</v>
      </c>
      <c r="H399" s="15"/>
      <c r="I399" s="51"/>
      <c r="J399" s="54"/>
      <c r="K399" s="15"/>
      <c r="L399" s="16">
        <v>14074</v>
      </c>
      <c r="M399" s="19">
        <v>0</v>
      </c>
      <c r="N399" s="17" t="s">
        <v>93</v>
      </c>
      <c r="O399" s="17" t="s">
        <v>2107</v>
      </c>
      <c r="P399" s="18" t="s">
        <v>3010</v>
      </c>
      <c r="Q399" s="13" t="s">
        <v>2285</v>
      </c>
      <c r="R399" s="14" t="s">
        <v>2523</v>
      </c>
      <c r="S399" s="18" t="s">
        <v>3009</v>
      </c>
      <c r="T399" s="14" t="s">
        <v>2665</v>
      </c>
      <c r="U399" s="19" t="s">
        <v>2945</v>
      </c>
      <c r="V399" s="13" t="s">
        <v>2666</v>
      </c>
      <c r="W399" s="18" t="s">
        <v>2946</v>
      </c>
      <c r="X399" s="20" t="s">
        <v>3452</v>
      </c>
      <c r="Y399" s="14" t="s">
        <v>2708</v>
      </c>
      <c r="Z399" s="14" t="s">
        <v>2709</v>
      </c>
      <c r="AA399" s="19" t="s">
        <v>2934</v>
      </c>
      <c r="AB399" s="14" t="s">
        <v>2719</v>
      </c>
      <c r="AC399" s="14" t="s">
        <v>2764</v>
      </c>
      <c r="AD399" s="16">
        <v>0</v>
      </c>
      <c r="AE399" s="14" t="s">
        <v>2787</v>
      </c>
      <c r="AF399" s="14" t="s">
        <v>2729</v>
      </c>
      <c r="AG399" s="16">
        <v>0</v>
      </c>
      <c r="AH399" s="17" t="s">
        <v>2829</v>
      </c>
      <c r="AI399" s="20" t="s">
        <v>2940</v>
      </c>
      <c r="AJ399" s="16">
        <v>1991</v>
      </c>
      <c r="AK399" s="14" t="s">
        <v>1281</v>
      </c>
      <c r="AL399" s="14" t="s">
        <v>1282</v>
      </c>
      <c r="AM399" s="38">
        <v>26.965520000000001</v>
      </c>
      <c r="AN399" s="39">
        <v>-82.096800000000002</v>
      </c>
    </row>
    <row r="400" spans="1:40" x14ac:dyDescent="0.45">
      <c r="A400" s="31">
        <v>27.808566666666668</v>
      </c>
      <c r="B400" s="32">
        <v>-82.615858333333321</v>
      </c>
      <c r="C400" s="13" t="s">
        <v>1021</v>
      </c>
      <c r="D400" s="13" t="s">
        <v>1022</v>
      </c>
      <c r="E400" s="14" t="s">
        <v>1023</v>
      </c>
      <c r="F400" s="13" t="s">
        <v>30</v>
      </c>
      <c r="G400" s="14" t="s">
        <v>33</v>
      </c>
      <c r="H400" s="15"/>
      <c r="I400" s="51"/>
      <c r="J400" s="54"/>
      <c r="K400" s="15"/>
      <c r="L400" s="16">
        <v>157154</v>
      </c>
      <c r="M400" s="19">
        <v>0</v>
      </c>
      <c r="N400" s="17" t="s">
        <v>1022</v>
      </c>
      <c r="O400" s="17" t="s">
        <v>2245</v>
      </c>
      <c r="P400" s="18" t="s">
        <v>3359</v>
      </c>
      <c r="Q400" s="13" t="s">
        <v>2460</v>
      </c>
      <c r="R400" s="14" t="s">
        <v>2511</v>
      </c>
      <c r="S400" s="18" t="s">
        <v>3293</v>
      </c>
      <c r="T400" s="14" t="s">
        <v>2665</v>
      </c>
      <c r="U400" s="19" t="s">
        <v>2945</v>
      </c>
      <c r="V400" s="13" t="s">
        <v>2700</v>
      </c>
      <c r="W400" s="18" t="s">
        <v>2959</v>
      </c>
      <c r="X400" s="20" t="s">
        <v>3683</v>
      </c>
      <c r="Y400" s="14" t="s">
        <v>2708</v>
      </c>
      <c r="Z400" s="14" t="s">
        <v>2709</v>
      </c>
      <c r="AA400" s="19" t="s">
        <v>2934</v>
      </c>
      <c r="AB400" s="14" t="s">
        <v>2719</v>
      </c>
      <c r="AC400" s="14" t="s">
        <v>2807</v>
      </c>
      <c r="AD400" s="16">
        <v>0</v>
      </c>
      <c r="AE400" s="14" t="s">
        <v>2824</v>
      </c>
      <c r="AF400" s="14" t="s">
        <v>2729</v>
      </c>
      <c r="AG400" s="16">
        <v>0</v>
      </c>
      <c r="AH400" s="17" t="s">
        <v>2912</v>
      </c>
      <c r="AI400" s="20" t="s">
        <v>2941</v>
      </c>
      <c r="AJ400" s="16">
        <v>1961</v>
      </c>
      <c r="AK400" s="14" t="s">
        <v>1934</v>
      </c>
      <c r="AL400" s="14" t="s">
        <v>1935</v>
      </c>
      <c r="AM400" s="38">
        <v>27.808589999999999</v>
      </c>
      <c r="AN400" s="39">
        <v>-82.616150000000005</v>
      </c>
    </row>
    <row r="401" spans="1:40" x14ac:dyDescent="0.45">
      <c r="A401" s="31">
        <v>27.759074999999999</v>
      </c>
      <c r="B401" s="32">
        <v>-82.414436111111115</v>
      </c>
      <c r="C401" s="13" t="s">
        <v>428</v>
      </c>
      <c r="D401" s="13" t="s">
        <v>429</v>
      </c>
      <c r="E401" s="14" t="s">
        <v>430</v>
      </c>
      <c r="F401" s="13" t="s">
        <v>33</v>
      </c>
      <c r="G401" s="14" t="s">
        <v>33</v>
      </c>
      <c r="H401" s="15"/>
      <c r="I401" s="51"/>
      <c r="J401" s="54"/>
      <c r="K401" s="15"/>
      <c r="L401" s="16"/>
      <c r="M401" s="19">
        <v>0</v>
      </c>
      <c r="N401" s="17" t="s">
        <v>429</v>
      </c>
      <c r="O401" s="17" t="s">
        <v>429</v>
      </c>
      <c r="P401" s="18" t="s">
        <v>33</v>
      </c>
      <c r="Q401" s="13" t="s">
        <v>2358</v>
      </c>
      <c r="R401" s="14" t="s">
        <v>2589</v>
      </c>
      <c r="S401" s="18" t="s">
        <v>33</v>
      </c>
      <c r="T401" s="14" t="s">
        <v>2665</v>
      </c>
      <c r="U401" s="19" t="s">
        <v>33</v>
      </c>
      <c r="V401" s="13" t="s">
        <v>2685</v>
      </c>
      <c r="W401" s="18" t="s">
        <v>33</v>
      </c>
      <c r="X401" s="20" t="s">
        <v>33</v>
      </c>
      <c r="Y401" s="14" t="s">
        <v>2708</v>
      </c>
      <c r="Z401" s="14" t="s">
        <v>2715</v>
      </c>
      <c r="AA401" s="19" t="s">
        <v>33</v>
      </c>
      <c r="AB401" s="14" t="s">
        <v>2719</v>
      </c>
      <c r="AC401" s="14" t="s">
        <v>2748</v>
      </c>
      <c r="AD401" s="16" t="s">
        <v>33</v>
      </c>
      <c r="AE401" s="14" t="s">
        <v>2779</v>
      </c>
      <c r="AF401" s="14" t="s">
        <v>2729</v>
      </c>
      <c r="AG401" s="16" t="s">
        <v>33</v>
      </c>
      <c r="AH401" s="17" t="s">
        <v>2876</v>
      </c>
      <c r="AI401" s="20" t="s">
        <v>33</v>
      </c>
      <c r="AJ401" s="16" t="s">
        <v>33</v>
      </c>
      <c r="AK401" s="14" t="s">
        <v>1503</v>
      </c>
      <c r="AL401" s="14" t="s">
        <v>1504</v>
      </c>
      <c r="AM401" s="38" t="s">
        <v>33</v>
      </c>
      <c r="AN401" s="39" t="s">
        <v>33</v>
      </c>
    </row>
    <row r="402" spans="1:40" x14ac:dyDescent="0.45">
      <c r="A402" s="31">
        <v>27.674308333333336</v>
      </c>
      <c r="B402" s="32">
        <v>-82.723911111111107</v>
      </c>
      <c r="C402" s="13" t="s">
        <v>1002</v>
      </c>
      <c r="D402" s="13" t="s">
        <v>1003</v>
      </c>
      <c r="E402" s="14" t="s">
        <v>1004</v>
      </c>
      <c r="F402" s="13" t="s">
        <v>33</v>
      </c>
      <c r="G402" s="14" t="s">
        <v>33</v>
      </c>
      <c r="H402" s="15"/>
      <c r="I402" s="51"/>
      <c r="J402" s="54"/>
      <c r="K402" s="15"/>
      <c r="L402" s="16">
        <v>154701</v>
      </c>
      <c r="M402" s="19">
        <v>0</v>
      </c>
      <c r="N402" s="17" t="s">
        <v>1003</v>
      </c>
      <c r="O402" s="17" t="s">
        <v>1003</v>
      </c>
      <c r="P402" s="18" t="s">
        <v>3351</v>
      </c>
      <c r="Q402" s="13" t="s">
        <v>2458</v>
      </c>
      <c r="R402" s="14" t="s">
        <v>2511</v>
      </c>
      <c r="S402" s="18" t="s">
        <v>3350</v>
      </c>
      <c r="T402" s="14" t="s">
        <v>2665</v>
      </c>
      <c r="U402" s="19" t="s">
        <v>2945</v>
      </c>
      <c r="V402" s="13" t="s">
        <v>2700</v>
      </c>
      <c r="W402" s="18" t="s">
        <v>2959</v>
      </c>
      <c r="X402" s="20" t="s">
        <v>3679</v>
      </c>
      <c r="Y402" s="14" t="s">
        <v>2708</v>
      </c>
      <c r="Z402" s="14" t="s">
        <v>2709</v>
      </c>
      <c r="AA402" s="19" t="s">
        <v>2934</v>
      </c>
      <c r="AB402" s="14" t="s">
        <v>2719</v>
      </c>
      <c r="AC402" s="14" t="s">
        <v>2764</v>
      </c>
      <c r="AD402" s="16">
        <v>0</v>
      </c>
      <c r="AE402" s="14" t="s">
        <v>2732</v>
      </c>
      <c r="AF402" s="14" t="s">
        <v>2729</v>
      </c>
      <c r="AG402" s="16">
        <v>0</v>
      </c>
      <c r="AH402" s="17" t="s">
        <v>2909</v>
      </c>
      <c r="AI402" s="20" t="s">
        <v>2940</v>
      </c>
      <c r="AJ402" s="16">
        <v>1957</v>
      </c>
      <c r="AK402" s="14" t="s">
        <v>1920</v>
      </c>
      <c r="AL402" s="14" t="s">
        <v>1921</v>
      </c>
      <c r="AM402" s="38">
        <v>27.674299999999999</v>
      </c>
      <c r="AN402" s="39">
        <v>-82.723830000000007</v>
      </c>
    </row>
    <row r="403" spans="1:40" x14ac:dyDescent="0.45">
      <c r="A403" s="31">
        <v>27.650152777777777</v>
      </c>
      <c r="B403" s="32">
        <v>-82.71586388888889</v>
      </c>
      <c r="C403" s="13" t="s">
        <v>933</v>
      </c>
      <c r="D403" s="13" t="s">
        <v>934</v>
      </c>
      <c r="E403" s="14" t="s">
        <v>935</v>
      </c>
      <c r="F403" s="13" t="s">
        <v>33</v>
      </c>
      <c r="G403" s="14" t="s">
        <v>33</v>
      </c>
      <c r="H403" s="15"/>
      <c r="I403" s="51"/>
      <c r="J403" s="54"/>
      <c r="K403" s="15"/>
      <c r="L403" s="16">
        <v>150243</v>
      </c>
      <c r="M403" s="19">
        <v>1</v>
      </c>
      <c r="N403" s="17" t="s">
        <v>934</v>
      </c>
      <c r="O403" s="17" t="s">
        <v>2224</v>
      </c>
      <c r="P403" s="18" t="s">
        <v>3322</v>
      </c>
      <c r="Q403" s="13" t="s">
        <v>2444</v>
      </c>
      <c r="R403" s="14" t="s">
        <v>2525</v>
      </c>
      <c r="S403" s="18" t="s">
        <v>3289</v>
      </c>
      <c r="T403" s="14" t="s">
        <v>2665</v>
      </c>
      <c r="U403" s="19" t="s">
        <v>2945</v>
      </c>
      <c r="V403" s="13" t="s">
        <v>2700</v>
      </c>
      <c r="W403" s="18" t="s">
        <v>2959</v>
      </c>
      <c r="X403" s="20" t="s">
        <v>3660</v>
      </c>
      <c r="Y403" s="14" t="s">
        <v>2708</v>
      </c>
      <c r="Z403" s="14" t="s">
        <v>2709</v>
      </c>
      <c r="AA403" s="19" t="s">
        <v>2934</v>
      </c>
      <c r="AB403" s="14" t="s">
        <v>2719</v>
      </c>
      <c r="AC403" s="14" t="s">
        <v>2727</v>
      </c>
      <c r="AD403" s="16">
        <v>58.7</v>
      </c>
      <c r="AE403" s="14" t="s">
        <v>2748</v>
      </c>
      <c r="AF403" s="14" t="s">
        <v>2729</v>
      </c>
      <c r="AG403" s="16">
        <v>20</v>
      </c>
      <c r="AH403" s="17" t="s">
        <v>2841</v>
      </c>
      <c r="AI403" s="20" t="s">
        <v>2939</v>
      </c>
      <c r="AJ403" s="16">
        <v>2001</v>
      </c>
      <c r="AK403" s="14" t="s">
        <v>1867</v>
      </c>
      <c r="AL403" s="14" t="s">
        <v>1868</v>
      </c>
      <c r="AM403" s="38">
        <v>27.650120000000001</v>
      </c>
      <c r="AN403" s="39">
        <v>-82.715879999999999</v>
      </c>
    </row>
    <row r="404" spans="1:40" x14ac:dyDescent="0.45">
      <c r="A404" s="31">
        <v>26.600933333333334</v>
      </c>
      <c r="B404" s="32">
        <v>-81.900722222222228</v>
      </c>
      <c r="C404" s="13" t="s">
        <v>694</v>
      </c>
      <c r="D404" s="13" t="s">
        <v>695</v>
      </c>
      <c r="E404" s="14" t="s">
        <v>696</v>
      </c>
      <c r="F404" s="13" t="s">
        <v>33</v>
      </c>
      <c r="G404" s="14" t="s">
        <v>33</v>
      </c>
      <c r="H404" s="15"/>
      <c r="I404" s="51"/>
      <c r="J404" s="54"/>
      <c r="K404" s="15"/>
      <c r="L404" s="16">
        <v>124096</v>
      </c>
      <c r="M404" s="19">
        <v>1</v>
      </c>
      <c r="N404" s="17" t="s">
        <v>695</v>
      </c>
      <c r="O404" s="17" t="s">
        <v>727</v>
      </c>
      <c r="P404" s="18" t="s">
        <v>3225</v>
      </c>
      <c r="Q404" s="13" t="s">
        <v>2343</v>
      </c>
      <c r="R404" s="14" t="s">
        <v>2618</v>
      </c>
      <c r="S404" s="18" t="s">
        <v>3092</v>
      </c>
      <c r="T404" s="14" t="s">
        <v>2665</v>
      </c>
      <c r="U404" s="19" t="s">
        <v>2945</v>
      </c>
      <c r="V404" s="13" t="s">
        <v>2691</v>
      </c>
      <c r="W404" s="18" t="s">
        <v>2956</v>
      </c>
      <c r="X404" s="20" t="s">
        <v>3594</v>
      </c>
      <c r="Y404" s="14" t="s">
        <v>2708</v>
      </c>
      <c r="Z404" s="14" t="s">
        <v>2709</v>
      </c>
      <c r="AA404" s="19" t="s">
        <v>2709</v>
      </c>
      <c r="AB404" s="14" t="s">
        <v>2719</v>
      </c>
      <c r="AC404" s="14" t="s">
        <v>2800</v>
      </c>
      <c r="AD404" s="16">
        <v>108.3</v>
      </c>
      <c r="AE404" s="14" t="s">
        <v>2791</v>
      </c>
      <c r="AF404" s="14" t="s">
        <v>2729</v>
      </c>
      <c r="AG404" s="16">
        <v>55.1</v>
      </c>
      <c r="AH404" s="17" t="s">
        <v>2888</v>
      </c>
      <c r="AI404" s="20" t="s">
        <v>2940</v>
      </c>
      <c r="AJ404" s="16">
        <v>1997</v>
      </c>
      <c r="AK404" s="14" t="s">
        <v>1700</v>
      </c>
      <c r="AL404" s="14" t="s">
        <v>1701</v>
      </c>
      <c r="AM404" s="38">
        <v>26.600909999999999</v>
      </c>
      <c r="AN404" s="39">
        <v>-81.900729999999996</v>
      </c>
    </row>
    <row r="405" spans="1:40" x14ac:dyDescent="0.45">
      <c r="A405" s="31">
        <v>26.921361111111111</v>
      </c>
      <c r="B405" s="32">
        <v>-82.0745</v>
      </c>
      <c r="C405" s="13" t="s">
        <v>136</v>
      </c>
      <c r="D405" s="13" t="s">
        <v>137</v>
      </c>
      <c r="E405" s="14" t="s">
        <v>138</v>
      </c>
      <c r="F405" s="13" t="s">
        <v>33</v>
      </c>
      <c r="G405" s="14" t="s">
        <v>33</v>
      </c>
      <c r="H405" s="15"/>
      <c r="I405" s="51"/>
      <c r="J405" s="54"/>
      <c r="K405" s="15"/>
      <c r="L405" s="16">
        <v>15006</v>
      </c>
      <c r="M405" s="19">
        <v>0</v>
      </c>
      <c r="N405" s="17" t="s">
        <v>137</v>
      </c>
      <c r="O405" s="17" t="s">
        <v>137</v>
      </c>
      <c r="P405" s="18" t="s">
        <v>3017</v>
      </c>
      <c r="Q405" s="13" t="s">
        <v>2296</v>
      </c>
      <c r="R405" s="14" t="s">
        <v>2517</v>
      </c>
      <c r="S405" s="18" t="s">
        <v>3019</v>
      </c>
      <c r="T405" s="14" t="s">
        <v>2665</v>
      </c>
      <c r="U405" s="19" t="s">
        <v>2945</v>
      </c>
      <c r="V405" s="13" t="s">
        <v>2666</v>
      </c>
      <c r="W405" s="18" t="s">
        <v>2946</v>
      </c>
      <c r="X405" s="20" t="s">
        <v>3458</v>
      </c>
      <c r="Y405" s="14" t="s">
        <v>2708</v>
      </c>
      <c r="Z405" s="14" t="s">
        <v>2709</v>
      </c>
      <c r="AA405" s="19" t="s">
        <v>2934</v>
      </c>
      <c r="AB405" s="14" t="s">
        <v>2719</v>
      </c>
      <c r="AC405" s="14" t="s">
        <v>2744</v>
      </c>
      <c r="AD405" s="16">
        <v>0</v>
      </c>
      <c r="AE405" s="14" t="s">
        <v>2758</v>
      </c>
      <c r="AF405" s="14" t="s">
        <v>2729</v>
      </c>
      <c r="AG405" s="16">
        <v>0</v>
      </c>
      <c r="AH405" s="17" t="s">
        <v>2836</v>
      </c>
      <c r="AI405" s="20" t="s">
        <v>2941</v>
      </c>
      <c r="AJ405" s="16">
        <v>1991</v>
      </c>
      <c r="AK405" s="14" t="s">
        <v>1313</v>
      </c>
      <c r="AL405" s="14" t="s">
        <v>1314</v>
      </c>
      <c r="AM405" s="38">
        <v>26.921389999999999</v>
      </c>
      <c r="AN405" s="39">
        <v>-82.074520000000007</v>
      </c>
    </row>
    <row r="406" spans="1:40" x14ac:dyDescent="0.45">
      <c r="A406" s="31">
        <v>26.852080555555556</v>
      </c>
      <c r="B406" s="32">
        <v>-82.293080555555548</v>
      </c>
      <c r="C406" s="13" t="s">
        <v>83</v>
      </c>
      <c r="D406" s="13" t="s">
        <v>84</v>
      </c>
      <c r="E406" s="14" t="s">
        <v>85</v>
      </c>
      <c r="F406" s="13" t="s">
        <v>33</v>
      </c>
      <c r="G406" s="14" t="s">
        <v>33</v>
      </c>
      <c r="H406" s="15"/>
      <c r="I406" s="51"/>
      <c r="J406" s="54"/>
      <c r="K406" s="15"/>
      <c r="L406" s="16">
        <v>14076</v>
      </c>
      <c r="M406" s="19">
        <v>0</v>
      </c>
      <c r="N406" s="17" t="s">
        <v>84</v>
      </c>
      <c r="O406" s="17" t="s">
        <v>84</v>
      </c>
      <c r="P406" s="18" t="s">
        <v>3007</v>
      </c>
      <c r="Q406" s="13" t="s">
        <v>2282</v>
      </c>
      <c r="R406" s="14" t="s">
        <v>2530</v>
      </c>
      <c r="S406" s="18" t="s">
        <v>3011</v>
      </c>
      <c r="T406" s="14" t="s">
        <v>2665</v>
      </c>
      <c r="U406" s="19" t="s">
        <v>2945</v>
      </c>
      <c r="V406" s="13" t="s">
        <v>2666</v>
      </c>
      <c r="W406" s="18" t="s">
        <v>2946</v>
      </c>
      <c r="X406" s="20" t="s">
        <v>3453</v>
      </c>
      <c r="Y406" s="14" t="s">
        <v>2708</v>
      </c>
      <c r="Z406" s="14" t="s">
        <v>2709</v>
      </c>
      <c r="AA406" s="19" t="s">
        <v>2934</v>
      </c>
      <c r="AB406" s="14" t="s">
        <v>2719</v>
      </c>
      <c r="AC406" s="14" t="s">
        <v>2760</v>
      </c>
      <c r="AD406" s="16">
        <v>0</v>
      </c>
      <c r="AE406" s="14" t="s">
        <v>2767</v>
      </c>
      <c r="AF406" s="14" t="s">
        <v>2729</v>
      </c>
      <c r="AG406" s="16">
        <v>0</v>
      </c>
      <c r="AH406" s="17" t="s">
        <v>2828</v>
      </c>
      <c r="AI406" s="20" t="s">
        <v>2940</v>
      </c>
      <c r="AJ406" s="16">
        <v>1993</v>
      </c>
      <c r="AK406" s="14" t="s">
        <v>1275</v>
      </c>
      <c r="AL406" s="14" t="s">
        <v>1276</v>
      </c>
      <c r="AM406" s="38">
        <v>26.852080000000001</v>
      </c>
      <c r="AN406" s="39">
        <v>-82.293080000000003</v>
      </c>
    </row>
    <row r="407" spans="1:40" x14ac:dyDescent="0.45">
      <c r="A407" s="31">
        <v>26.282477777777778</v>
      </c>
      <c r="B407" s="32">
        <v>-81.801602777777774</v>
      </c>
      <c r="C407" s="13" t="s">
        <v>238</v>
      </c>
      <c r="D407" s="13" t="s">
        <v>239</v>
      </c>
      <c r="E407" s="14" t="s">
        <v>240</v>
      </c>
      <c r="F407" s="13" t="s">
        <v>33</v>
      </c>
      <c r="G407" s="14" t="s">
        <v>33</v>
      </c>
      <c r="H407" s="15"/>
      <c r="I407" s="51"/>
      <c r="J407" s="54"/>
      <c r="K407" s="15"/>
      <c r="L407" s="16"/>
      <c r="M407" s="19">
        <v>0</v>
      </c>
      <c r="N407" s="17" t="s">
        <v>239</v>
      </c>
      <c r="O407" s="17" t="s">
        <v>2125</v>
      </c>
      <c r="P407" s="18" t="s">
        <v>33</v>
      </c>
      <c r="Q407" s="13" t="s">
        <v>2321</v>
      </c>
      <c r="R407" s="14" t="s">
        <v>2561</v>
      </c>
      <c r="S407" s="18" t="s">
        <v>33</v>
      </c>
      <c r="T407" s="14" t="s">
        <v>2665</v>
      </c>
      <c r="U407" s="19" t="s">
        <v>33</v>
      </c>
      <c r="V407" s="13" t="s">
        <v>2671</v>
      </c>
      <c r="W407" s="18" t="s">
        <v>33</v>
      </c>
      <c r="X407" s="20" t="s">
        <v>33</v>
      </c>
      <c r="Y407" s="14" t="s">
        <v>2708</v>
      </c>
      <c r="Z407" s="14" t="s">
        <v>2713</v>
      </c>
      <c r="AA407" s="19" t="s">
        <v>33</v>
      </c>
      <c r="AB407" s="14" t="s">
        <v>2719</v>
      </c>
      <c r="AC407" s="14" t="s">
        <v>2756</v>
      </c>
      <c r="AD407" s="16" t="s">
        <v>33</v>
      </c>
      <c r="AE407" s="14" t="s">
        <v>2808</v>
      </c>
      <c r="AF407" s="14" t="s">
        <v>2729</v>
      </c>
      <c r="AG407" s="16" t="s">
        <v>33</v>
      </c>
      <c r="AH407" s="17" t="s">
        <v>2672</v>
      </c>
      <c r="AI407" s="20" t="s">
        <v>33</v>
      </c>
      <c r="AJ407" s="16" t="s">
        <v>33</v>
      </c>
      <c r="AK407" s="14" t="s">
        <v>1372</v>
      </c>
      <c r="AL407" s="14" t="s">
        <v>1373</v>
      </c>
      <c r="AM407" s="38" t="s">
        <v>33</v>
      </c>
      <c r="AN407" s="39" t="s">
        <v>33</v>
      </c>
    </row>
    <row r="408" spans="1:40" x14ac:dyDescent="0.45">
      <c r="A408" s="31">
        <v>27.13475</v>
      </c>
      <c r="B408" s="32">
        <v>-82.433333333333337</v>
      </c>
      <c r="C408" s="13" t="s">
        <v>1222</v>
      </c>
      <c r="D408" s="13" t="s">
        <v>1223</v>
      </c>
      <c r="E408" s="14" t="s">
        <v>1224</v>
      </c>
      <c r="F408" s="13" t="s">
        <v>33</v>
      </c>
      <c r="G408" s="14" t="s">
        <v>33</v>
      </c>
      <c r="H408" s="15"/>
      <c r="I408" s="51"/>
      <c r="J408" s="54"/>
      <c r="K408" s="15"/>
      <c r="L408" s="16">
        <v>174085</v>
      </c>
      <c r="M408" s="19">
        <v>0</v>
      </c>
      <c r="N408" s="17" t="s">
        <v>1223</v>
      </c>
      <c r="O408" s="17" t="s">
        <v>1223</v>
      </c>
      <c r="P408" s="18" t="s">
        <v>3415</v>
      </c>
      <c r="Q408" s="13" t="s">
        <v>2505</v>
      </c>
      <c r="R408" s="14" t="s">
        <v>2523</v>
      </c>
      <c r="S408" s="18" t="s">
        <v>3410</v>
      </c>
      <c r="T408" s="14" t="s">
        <v>2665</v>
      </c>
      <c r="U408" s="19" t="s">
        <v>2945</v>
      </c>
      <c r="V408" s="13" t="s">
        <v>2704</v>
      </c>
      <c r="W408" s="18" t="s">
        <v>2961</v>
      </c>
      <c r="X408" s="20" t="s">
        <v>3732</v>
      </c>
      <c r="Y408" s="14" t="s">
        <v>2708</v>
      </c>
      <c r="Z408" s="14" t="s">
        <v>2709</v>
      </c>
      <c r="AA408" s="19" t="s">
        <v>2934</v>
      </c>
      <c r="AB408" s="14" t="s">
        <v>2719</v>
      </c>
      <c r="AC408" s="14" t="s">
        <v>2736</v>
      </c>
      <c r="AD408" s="16">
        <v>0</v>
      </c>
      <c r="AE408" s="14" t="s">
        <v>2808</v>
      </c>
      <c r="AF408" s="14" t="s">
        <v>2729</v>
      </c>
      <c r="AG408" s="16">
        <v>0</v>
      </c>
      <c r="AH408" s="17" t="s">
        <v>2923</v>
      </c>
      <c r="AI408" s="20" t="s">
        <v>2940</v>
      </c>
      <c r="AJ408" s="16">
        <v>1995</v>
      </c>
      <c r="AK408" s="14" t="s">
        <v>2085</v>
      </c>
      <c r="AL408" s="14" t="s">
        <v>2086</v>
      </c>
      <c r="AM408" s="38">
        <v>27.134740000000001</v>
      </c>
      <c r="AN408" s="39">
        <v>-82.433520000000001</v>
      </c>
    </row>
    <row r="409" spans="1:40" x14ac:dyDescent="0.45">
      <c r="A409" s="31">
        <v>27.137572222222222</v>
      </c>
      <c r="B409" s="32">
        <v>-82.435716666666664</v>
      </c>
      <c r="C409" s="13" t="s">
        <v>1210</v>
      </c>
      <c r="D409" s="13" t="s">
        <v>47</v>
      </c>
      <c r="E409" s="14" t="s">
        <v>1211</v>
      </c>
      <c r="F409" s="13" t="s">
        <v>33</v>
      </c>
      <c r="G409" s="14" t="s">
        <v>33</v>
      </c>
      <c r="H409" s="15"/>
      <c r="I409" s="51"/>
      <c r="J409" s="54"/>
      <c r="K409" s="15"/>
      <c r="L409" s="16"/>
      <c r="M409" s="19">
        <v>0</v>
      </c>
      <c r="N409" s="17" t="s">
        <v>47</v>
      </c>
      <c r="O409" s="17" t="s">
        <v>2269</v>
      </c>
      <c r="P409" s="18" t="s">
        <v>33</v>
      </c>
      <c r="Q409" s="13" t="s">
        <v>2501</v>
      </c>
      <c r="R409" s="14" t="s">
        <v>2512</v>
      </c>
      <c r="S409" s="18" t="s">
        <v>33</v>
      </c>
      <c r="T409" s="14" t="s">
        <v>2665</v>
      </c>
      <c r="U409" s="19" t="s">
        <v>33</v>
      </c>
      <c r="V409" s="13" t="s">
        <v>2704</v>
      </c>
      <c r="W409" s="18" t="s">
        <v>33</v>
      </c>
      <c r="X409" s="20" t="s">
        <v>33</v>
      </c>
      <c r="Y409" s="14" t="s">
        <v>2708</v>
      </c>
      <c r="Z409" s="14" t="s">
        <v>2709</v>
      </c>
      <c r="AA409" s="19" t="s">
        <v>33</v>
      </c>
      <c r="AB409" s="14" t="s">
        <v>2719</v>
      </c>
      <c r="AC409" s="14" t="s">
        <v>2764</v>
      </c>
      <c r="AD409" s="16" t="s">
        <v>33</v>
      </c>
      <c r="AE409" s="14" t="s">
        <v>2734</v>
      </c>
      <c r="AF409" s="14" t="s">
        <v>2729</v>
      </c>
      <c r="AG409" s="16" t="s">
        <v>33</v>
      </c>
      <c r="AH409" s="17" t="s">
        <v>2923</v>
      </c>
      <c r="AI409" s="20" t="s">
        <v>33</v>
      </c>
      <c r="AJ409" s="16" t="s">
        <v>33</v>
      </c>
      <c r="AK409" s="14" t="s">
        <v>2075</v>
      </c>
      <c r="AL409" s="14" t="s">
        <v>2076</v>
      </c>
      <c r="AM409" s="38" t="s">
        <v>33</v>
      </c>
      <c r="AN409" s="39" t="s">
        <v>33</v>
      </c>
    </row>
    <row r="410" spans="1:40" x14ac:dyDescent="0.45">
      <c r="A410" s="31">
        <v>26.447916666666668</v>
      </c>
      <c r="B410" s="32">
        <v>-82.036194444444448</v>
      </c>
      <c r="C410" s="13" t="s">
        <v>734</v>
      </c>
      <c r="D410" s="13" t="s">
        <v>735</v>
      </c>
      <c r="E410" s="14" t="s">
        <v>736</v>
      </c>
      <c r="F410" s="13" t="s">
        <v>33</v>
      </c>
      <c r="G410" s="14" t="s">
        <v>33</v>
      </c>
      <c r="H410" s="15"/>
      <c r="I410" s="51"/>
      <c r="J410" s="54"/>
      <c r="K410" s="15"/>
      <c r="L410" s="16">
        <v>126500</v>
      </c>
      <c r="M410" s="19">
        <v>0</v>
      </c>
      <c r="N410" s="17" t="s">
        <v>735</v>
      </c>
      <c r="O410" s="17" t="s">
        <v>735</v>
      </c>
      <c r="P410" s="18" t="s">
        <v>3240</v>
      </c>
      <c r="Q410" s="13" t="s">
        <v>2405</v>
      </c>
      <c r="R410" s="14" t="s">
        <v>2539</v>
      </c>
      <c r="S410" s="18" t="s">
        <v>3239</v>
      </c>
      <c r="T410" s="14" t="s">
        <v>2665</v>
      </c>
      <c r="U410" s="19" t="s">
        <v>2945</v>
      </c>
      <c r="V410" s="13" t="s">
        <v>2691</v>
      </c>
      <c r="W410" s="18" t="s">
        <v>2956</v>
      </c>
      <c r="X410" s="20" t="s">
        <v>3604</v>
      </c>
      <c r="Y410" s="14" t="s">
        <v>2708</v>
      </c>
      <c r="Z410" s="14" t="s">
        <v>2709</v>
      </c>
      <c r="AA410" s="19" t="s">
        <v>2934</v>
      </c>
      <c r="AB410" s="14" t="s">
        <v>2719</v>
      </c>
      <c r="AC410" s="14" t="s">
        <v>2756</v>
      </c>
      <c r="AD410" s="16">
        <v>0</v>
      </c>
      <c r="AE410" s="14" t="s">
        <v>2734</v>
      </c>
      <c r="AF410" s="14" t="s">
        <v>2729</v>
      </c>
      <c r="AG410" s="16">
        <v>0</v>
      </c>
      <c r="AH410" s="17" t="s">
        <v>2896</v>
      </c>
      <c r="AI410" s="20" t="s">
        <v>2941</v>
      </c>
      <c r="AJ410" s="16">
        <v>1969</v>
      </c>
      <c r="AK410" s="14" t="s">
        <v>1731</v>
      </c>
      <c r="AL410" s="14" t="s">
        <v>1732</v>
      </c>
      <c r="AM410" s="38">
        <v>26.44792</v>
      </c>
      <c r="AN410" s="39">
        <v>-82.036190000000005</v>
      </c>
    </row>
    <row r="411" spans="1:40" x14ac:dyDescent="0.45">
      <c r="A411" s="31">
        <v>26.278822222222221</v>
      </c>
      <c r="B411" s="32">
        <v>-81.791194444444443</v>
      </c>
      <c r="C411" s="13" t="s">
        <v>244</v>
      </c>
      <c r="D411" s="13" t="s">
        <v>245</v>
      </c>
      <c r="E411" s="14" t="s">
        <v>246</v>
      </c>
      <c r="F411" s="13" t="s">
        <v>33</v>
      </c>
      <c r="G411" s="14" t="s">
        <v>33</v>
      </c>
      <c r="H411" s="15"/>
      <c r="I411" s="51"/>
      <c r="J411" s="54"/>
      <c r="K411" s="15"/>
      <c r="L411" s="16"/>
      <c r="M411" s="19">
        <v>0</v>
      </c>
      <c r="N411" s="17" t="s">
        <v>245</v>
      </c>
      <c r="O411" s="17" t="s">
        <v>245</v>
      </c>
      <c r="P411" s="18" t="s">
        <v>33</v>
      </c>
      <c r="Q411" s="13" t="s">
        <v>2321</v>
      </c>
      <c r="R411" s="14" t="s">
        <v>2563</v>
      </c>
      <c r="S411" s="18" t="s">
        <v>33</v>
      </c>
      <c r="T411" s="14" t="s">
        <v>2665</v>
      </c>
      <c r="U411" s="19" t="s">
        <v>33</v>
      </c>
      <c r="V411" s="13" t="s">
        <v>2671</v>
      </c>
      <c r="W411" s="18" t="s">
        <v>33</v>
      </c>
      <c r="X411" s="20" t="s">
        <v>33</v>
      </c>
      <c r="Y411" s="14" t="s">
        <v>2708</v>
      </c>
      <c r="Z411" s="14" t="s">
        <v>2715</v>
      </c>
      <c r="AA411" s="19" t="s">
        <v>33</v>
      </c>
      <c r="AB411" s="14" t="s">
        <v>2719</v>
      </c>
      <c r="AC411" s="14" t="s">
        <v>2730</v>
      </c>
      <c r="AD411" s="16" t="s">
        <v>33</v>
      </c>
      <c r="AE411" s="14" t="s">
        <v>2792</v>
      </c>
      <c r="AF411" s="14" t="s">
        <v>2729</v>
      </c>
      <c r="AG411" s="16" t="s">
        <v>33</v>
      </c>
      <c r="AH411" s="17" t="s">
        <v>2855</v>
      </c>
      <c r="AI411" s="20" t="s">
        <v>33</v>
      </c>
      <c r="AJ411" s="16" t="s">
        <v>33</v>
      </c>
      <c r="AK411" s="14" t="s">
        <v>1376</v>
      </c>
      <c r="AL411" s="14" t="s">
        <v>1377</v>
      </c>
      <c r="AM411" s="38" t="s">
        <v>33</v>
      </c>
      <c r="AN411" s="39" t="s">
        <v>33</v>
      </c>
    </row>
    <row r="412" spans="1:40" x14ac:dyDescent="0.45">
      <c r="A412" s="31">
        <v>26.280833333333334</v>
      </c>
      <c r="B412" s="32">
        <v>-81.795397222222221</v>
      </c>
      <c r="C412" s="13" t="s">
        <v>241</v>
      </c>
      <c r="D412" s="13" t="s">
        <v>242</v>
      </c>
      <c r="E412" s="14" t="s">
        <v>243</v>
      </c>
      <c r="F412" s="13" t="s">
        <v>33</v>
      </c>
      <c r="G412" s="14" t="s">
        <v>33</v>
      </c>
      <c r="H412" s="15"/>
      <c r="I412" s="51"/>
      <c r="J412" s="54"/>
      <c r="K412" s="15"/>
      <c r="L412" s="16"/>
      <c r="M412" s="19">
        <v>0</v>
      </c>
      <c r="N412" s="17" t="s">
        <v>242</v>
      </c>
      <c r="O412" s="17" t="s">
        <v>242</v>
      </c>
      <c r="P412" s="18" t="s">
        <v>33</v>
      </c>
      <c r="Q412" s="13" t="s">
        <v>2321</v>
      </c>
      <c r="R412" s="14" t="s">
        <v>2562</v>
      </c>
      <c r="S412" s="18" t="s">
        <v>33</v>
      </c>
      <c r="T412" s="14" t="s">
        <v>2665</v>
      </c>
      <c r="U412" s="19" t="s">
        <v>33</v>
      </c>
      <c r="V412" s="13" t="s">
        <v>2671</v>
      </c>
      <c r="W412" s="18" t="s">
        <v>33</v>
      </c>
      <c r="X412" s="20" t="s">
        <v>33</v>
      </c>
      <c r="Y412" s="14" t="s">
        <v>2708</v>
      </c>
      <c r="Z412" s="14" t="s">
        <v>2715</v>
      </c>
      <c r="AA412" s="19" t="s">
        <v>33</v>
      </c>
      <c r="AB412" s="14" t="s">
        <v>2719</v>
      </c>
      <c r="AC412" s="14" t="s">
        <v>2730</v>
      </c>
      <c r="AD412" s="16" t="s">
        <v>33</v>
      </c>
      <c r="AE412" s="14" t="s">
        <v>2792</v>
      </c>
      <c r="AF412" s="14" t="s">
        <v>2729</v>
      </c>
      <c r="AG412" s="16" t="s">
        <v>33</v>
      </c>
      <c r="AH412" s="17" t="s">
        <v>2854</v>
      </c>
      <c r="AI412" s="20" t="s">
        <v>33</v>
      </c>
      <c r="AJ412" s="16" t="s">
        <v>33</v>
      </c>
      <c r="AK412" s="14" t="s">
        <v>1374</v>
      </c>
      <c r="AL412" s="14" t="s">
        <v>1375</v>
      </c>
      <c r="AM412" s="38" t="s">
        <v>33</v>
      </c>
      <c r="AN412" s="39" t="s">
        <v>33</v>
      </c>
    </row>
    <row r="413" spans="1:40" x14ac:dyDescent="0.45">
      <c r="A413" s="31" t="e">
        <v>#VALUE!</v>
      </c>
      <c r="B413" s="32" t="e">
        <v>#VALUE!</v>
      </c>
      <c r="C413" s="13" t="s">
        <v>1064</v>
      </c>
      <c r="D413" s="13" t="s">
        <v>1065</v>
      </c>
      <c r="E413" s="14" t="s">
        <v>1066</v>
      </c>
      <c r="F413" s="13" t="s">
        <v>33</v>
      </c>
      <c r="G413" s="14" t="s">
        <v>33</v>
      </c>
      <c r="H413" s="15" t="s">
        <v>40</v>
      </c>
      <c r="I413" s="51"/>
      <c r="J413" s="54"/>
      <c r="K413" s="15"/>
      <c r="L413" s="16"/>
      <c r="M413" s="19" t="s">
        <v>1250</v>
      </c>
      <c r="N413" s="17" t="s">
        <v>1065</v>
      </c>
      <c r="O413" s="17" t="s">
        <v>1065</v>
      </c>
      <c r="P413" s="18" t="s">
        <v>33</v>
      </c>
      <c r="Q413" s="13" t="s">
        <v>2469</v>
      </c>
      <c r="R413" s="14" t="s">
        <v>2523</v>
      </c>
      <c r="S413" s="18" t="s">
        <v>33</v>
      </c>
      <c r="T413" s="14" t="s">
        <v>2665</v>
      </c>
      <c r="U413" s="19" t="s">
        <v>33</v>
      </c>
      <c r="V413" s="13" t="s">
        <v>2700</v>
      </c>
      <c r="W413" s="18" t="s">
        <v>33</v>
      </c>
      <c r="X413" s="20" t="s">
        <v>33</v>
      </c>
      <c r="Y413" s="14" t="s">
        <v>2708</v>
      </c>
      <c r="Z413" s="14" t="s">
        <v>2709</v>
      </c>
      <c r="AA413" s="19" t="s">
        <v>33</v>
      </c>
      <c r="AB413" s="14" t="s">
        <v>2719</v>
      </c>
      <c r="AC413" s="14" t="s">
        <v>2782</v>
      </c>
      <c r="AD413" s="16" t="s">
        <v>33</v>
      </c>
      <c r="AE413" s="14" t="s">
        <v>1248</v>
      </c>
      <c r="AF413" s="14" t="s">
        <v>2729</v>
      </c>
      <c r="AG413" s="16" t="s">
        <v>33</v>
      </c>
      <c r="AH413" s="17" t="s">
        <v>2909</v>
      </c>
      <c r="AI413" s="20" t="s">
        <v>33</v>
      </c>
      <c r="AJ413" s="16" t="s">
        <v>33</v>
      </c>
      <c r="AK413" s="14"/>
      <c r="AL413" s="14"/>
      <c r="AM413" s="38" t="s">
        <v>33</v>
      </c>
      <c r="AN413" s="39" t="s">
        <v>33</v>
      </c>
    </row>
    <row r="414" spans="1:40" x14ac:dyDescent="0.45">
      <c r="A414" s="31">
        <v>27.940236111111112</v>
      </c>
      <c r="B414" s="32">
        <v>-82.526266666666672</v>
      </c>
      <c r="C414" s="13" t="s">
        <v>404</v>
      </c>
      <c r="D414" s="13" t="s">
        <v>405</v>
      </c>
      <c r="E414" s="14" t="s">
        <v>406</v>
      </c>
      <c r="F414" s="13" t="s">
        <v>33</v>
      </c>
      <c r="G414" s="14" t="s">
        <v>33</v>
      </c>
      <c r="H414" s="15"/>
      <c r="I414" s="51"/>
      <c r="J414" s="54"/>
      <c r="K414" s="15"/>
      <c r="L414" s="16">
        <v>105627</v>
      </c>
      <c r="M414" s="19">
        <v>0</v>
      </c>
      <c r="N414" s="17" t="s">
        <v>405</v>
      </c>
      <c r="O414" s="17" t="s">
        <v>405</v>
      </c>
      <c r="P414" s="18" t="s">
        <v>3176</v>
      </c>
      <c r="Q414" s="13" t="s">
        <v>2352</v>
      </c>
      <c r="R414" s="14" t="s">
        <v>2576</v>
      </c>
      <c r="S414" s="18" t="s">
        <v>3175</v>
      </c>
      <c r="T414" s="14" t="s">
        <v>2665</v>
      </c>
      <c r="U414" s="19" t="s">
        <v>2945</v>
      </c>
      <c r="V414" s="13" t="s">
        <v>2685</v>
      </c>
      <c r="W414" s="18" t="s">
        <v>2955</v>
      </c>
      <c r="X414" s="20" t="s">
        <v>3559</v>
      </c>
      <c r="Y414" s="14" t="s">
        <v>2708</v>
      </c>
      <c r="Z414" s="14" t="s">
        <v>2709</v>
      </c>
      <c r="AA414" s="19" t="s">
        <v>2934</v>
      </c>
      <c r="AB414" s="14" t="s">
        <v>2719</v>
      </c>
      <c r="AC414" s="14" t="s">
        <v>2745</v>
      </c>
      <c r="AD414" s="16">
        <v>0</v>
      </c>
      <c r="AE414" s="14" t="s">
        <v>1248</v>
      </c>
      <c r="AF414" s="14" t="s">
        <v>2729</v>
      </c>
      <c r="AG414" s="16">
        <v>0</v>
      </c>
      <c r="AH414" s="17" t="s">
        <v>2872</v>
      </c>
      <c r="AI414" s="20" t="s">
        <v>2941</v>
      </c>
      <c r="AJ414" s="16">
        <v>1992</v>
      </c>
      <c r="AK414" s="14" t="s">
        <v>1487</v>
      </c>
      <c r="AL414" s="14" t="s">
        <v>1488</v>
      </c>
      <c r="AM414" s="38">
        <v>27.94022</v>
      </c>
      <c r="AN414" s="39">
        <v>-82.526269999999997</v>
      </c>
    </row>
    <row r="415" spans="1:40" x14ac:dyDescent="0.45">
      <c r="A415" s="31">
        <v>28.051147222222223</v>
      </c>
      <c r="B415" s="32">
        <v>-82.795427777777775</v>
      </c>
      <c r="C415" s="13" t="s">
        <v>1049</v>
      </c>
      <c r="D415" s="13" t="s">
        <v>1050</v>
      </c>
      <c r="E415" s="14" t="s">
        <v>1051</v>
      </c>
      <c r="F415" s="13" t="s">
        <v>33</v>
      </c>
      <c r="G415" s="14" t="s">
        <v>33</v>
      </c>
      <c r="H415" s="15"/>
      <c r="I415" s="51"/>
      <c r="J415" s="54"/>
      <c r="K415" s="15"/>
      <c r="L415" s="16">
        <v>150068</v>
      </c>
      <c r="M415" s="19">
        <v>1</v>
      </c>
      <c r="N415" s="17" t="s">
        <v>1050</v>
      </c>
      <c r="O415" s="17" t="s">
        <v>2246</v>
      </c>
      <c r="P415" s="18" t="s">
        <v>3300</v>
      </c>
      <c r="Q415" s="13" t="s">
        <v>2466</v>
      </c>
      <c r="R415" s="14" t="s">
        <v>2590</v>
      </c>
      <c r="S415" s="18" t="s">
        <v>3299</v>
      </c>
      <c r="T415" s="14" t="s">
        <v>2665</v>
      </c>
      <c r="U415" s="19" t="s">
        <v>2945</v>
      </c>
      <c r="V415" s="13" t="s">
        <v>2700</v>
      </c>
      <c r="W415" s="18" t="s">
        <v>2959</v>
      </c>
      <c r="X415" s="20" t="s">
        <v>3640</v>
      </c>
      <c r="Y415" s="14" t="s">
        <v>2708</v>
      </c>
      <c r="Z415" s="14" t="s">
        <v>2709</v>
      </c>
      <c r="AA415" s="19" t="s">
        <v>2934</v>
      </c>
      <c r="AB415" s="14" t="s">
        <v>2719</v>
      </c>
      <c r="AC415" s="14" t="s">
        <v>2750</v>
      </c>
      <c r="AD415" s="16">
        <v>90.9</v>
      </c>
      <c r="AE415" s="14" t="s">
        <v>2808</v>
      </c>
      <c r="AF415" s="14" t="s">
        <v>2729</v>
      </c>
      <c r="AG415" s="16">
        <v>25.9</v>
      </c>
      <c r="AH415" s="17" t="s">
        <v>2909</v>
      </c>
      <c r="AI415" s="20" t="s">
        <v>2940</v>
      </c>
      <c r="AJ415" s="16">
        <v>1963</v>
      </c>
      <c r="AK415" s="14" t="s">
        <v>1952</v>
      </c>
      <c r="AL415" s="14" t="s">
        <v>1953</v>
      </c>
      <c r="AM415" s="38">
        <v>28.051089999999999</v>
      </c>
      <c r="AN415" s="39">
        <v>-82.795410000000004</v>
      </c>
    </row>
    <row r="416" spans="1:40" x14ac:dyDescent="0.45">
      <c r="A416" s="31">
        <v>27.275977777777776</v>
      </c>
      <c r="B416" s="32">
        <v>-82.530677777777782</v>
      </c>
      <c r="C416" s="13" t="s">
        <v>1196</v>
      </c>
      <c r="D416" s="13" t="s">
        <v>616</v>
      </c>
      <c r="E416" s="14" t="s">
        <v>1197</v>
      </c>
      <c r="F416" s="13" t="s">
        <v>33</v>
      </c>
      <c r="G416" s="14" t="s">
        <v>33</v>
      </c>
      <c r="H416" s="15"/>
      <c r="I416" s="51"/>
      <c r="J416" s="54"/>
      <c r="K416" s="15"/>
      <c r="L416" s="16">
        <v>170165</v>
      </c>
      <c r="M416" s="19">
        <v>0</v>
      </c>
      <c r="N416" s="17" t="s">
        <v>616</v>
      </c>
      <c r="O416" s="17" t="s">
        <v>616</v>
      </c>
      <c r="P416" s="18" t="s">
        <v>2947</v>
      </c>
      <c r="Q416" s="13" t="s">
        <v>2496</v>
      </c>
      <c r="R416" s="14" t="s">
        <v>2530</v>
      </c>
      <c r="S416" s="18" t="s">
        <v>3384</v>
      </c>
      <c r="T416" s="14" t="s">
        <v>2665</v>
      </c>
      <c r="U416" s="19" t="s">
        <v>2945</v>
      </c>
      <c r="V416" s="13" t="s">
        <v>2704</v>
      </c>
      <c r="W416" s="18" t="s">
        <v>2961</v>
      </c>
      <c r="X416" s="20" t="s">
        <v>3720</v>
      </c>
      <c r="Y416" s="14" t="s">
        <v>2708</v>
      </c>
      <c r="Z416" s="14" t="s">
        <v>2709</v>
      </c>
      <c r="AA416" s="19" t="s">
        <v>2934</v>
      </c>
      <c r="AB416" s="14" t="s">
        <v>2719</v>
      </c>
      <c r="AC416" s="14" t="s">
        <v>2744</v>
      </c>
      <c r="AD416" s="16">
        <v>0</v>
      </c>
      <c r="AE416" s="14" t="s">
        <v>2767</v>
      </c>
      <c r="AF416" s="14" t="s">
        <v>2729</v>
      </c>
      <c r="AG416" s="16">
        <v>0</v>
      </c>
      <c r="AH416" s="17" t="s">
        <v>2829</v>
      </c>
      <c r="AI416" s="20" t="s">
        <v>2939</v>
      </c>
      <c r="AJ416" s="16">
        <v>1995</v>
      </c>
      <c r="AK416" s="14" t="s">
        <v>2061</v>
      </c>
      <c r="AL416" s="14" t="s">
        <v>2062</v>
      </c>
      <c r="AM416" s="38">
        <v>27.275960000000001</v>
      </c>
      <c r="AN416" s="39">
        <v>-82.530680000000004</v>
      </c>
    </row>
    <row r="417" spans="1:40" x14ac:dyDescent="0.45">
      <c r="A417" s="31">
        <v>27.945283333333332</v>
      </c>
      <c r="B417" s="32">
        <v>-82.397116666666676</v>
      </c>
      <c r="C417" s="13" t="s">
        <v>534</v>
      </c>
      <c r="D417" s="13" t="s">
        <v>47</v>
      </c>
      <c r="E417" s="14" t="s">
        <v>535</v>
      </c>
      <c r="F417" s="13" t="s">
        <v>30</v>
      </c>
      <c r="G417" s="14" t="s">
        <v>33</v>
      </c>
      <c r="H417" s="15"/>
      <c r="I417" s="51"/>
      <c r="J417" s="54"/>
      <c r="K417" s="15"/>
      <c r="L417" s="16"/>
      <c r="M417" s="19">
        <v>1</v>
      </c>
      <c r="N417" s="17" t="s">
        <v>47</v>
      </c>
      <c r="O417" s="17" t="s">
        <v>2166</v>
      </c>
      <c r="P417" s="18" t="s">
        <v>33</v>
      </c>
      <c r="Q417" s="13" t="s">
        <v>2369</v>
      </c>
      <c r="R417" s="14" t="s">
        <v>2575</v>
      </c>
      <c r="S417" s="18" t="s">
        <v>33</v>
      </c>
      <c r="T417" s="14" t="s">
        <v>2665</v>
      </c>
      <c r="U417" s="19" t="s">
        <v>33</v>
      </c>
      <c r="V417" s="13" t="s">
        <v>2685</v>
      </c>
      <c r="W417" s="18" t="s">
        <v>33</v>
      </c>
      <c r="X417" s="20" t="s">
        <v>33</v>
      </c>
      <c r="Y417" s="14" t="s">
        <v>2708</v>
      </c>
      <c r="Z417" s="14" t="s">
        <v>2709</v>
      </c>
      <c r="AA417" s="19" t="s">
        <v>33</v>
      </c>
      <c r="AB417" s="14" t="s">
        <v>2719</v>
      </c>
      <c r="AC417" s="14" t="s">
        <v>2786</v>
      </c>
      <c r="AD417" s="16" t="s">
        <v>33</v>
      </c>
      <c r="AE417" s="14" t="s">
        <v>2758</v>
      </c>
      <c r="AF417" s="14" t="s">
        <v>2729</v>
      </c>
      <c r="AG417" s="16" t="s">
        <v>33</v>
      </c>
      <c r="AH417" s="17" t="s">
        <v>2872</v>
      </c>
      <c r="AI417" s="20" t="s">
        <v>33</v>
      </c>
      <c r="AJ417" s="16" t="s">
        <v>33</v>
      </c>
      <c r="AK417" s="14" t="s">
        <v>1587</v>
      </c>
      <c r="AL417" s="14" t="s">
        <v>1588</v>
      </c>
      <c r="AM417" s="38" t="s">
        <v>33</v>
      </c>
      <c r="AN417" s="39" t="s">
        <v>33</v>
      </c>
    </row>
    <row r="418" spans="1:40" x14ac:dyDescent="0.45">
      <c r="A418" s="31">
        <v>26.562805555555556</v>
      </c>
      <c r="B418" s="32">
        <v>-81.973444444444453</v>
      </c>
      <c r="C418" s="13" t="s">
        <v>729</v>
      </c>
      <c r="D418" s="13" t="s">
        <v>624</v>
      </c>
      <c r="E418" s="14" t="s">
        <v>730</v>
      </c>
      <c r="F418" s="13" t="s">
        <v>33</v>
      </c>
      <c r="G418" s="14" t="s">
        <v>33</v>
      </c>
      <c r="H418" s="15"/>
      <c r="I418" s="51"/>
      <c r="J418" s="54"/>
      <c r="K418" s="15"/>
      <c r="L418" s="16">
        <v>125595</v>
      </c>
      <c r="M418" s="19">
        <v>0</v>
      </c>
      <c r="N418" s="17" t="s">
        <v>624</v>
      </c>
      <c r="O418" s="17" t="s">
        <v>624</v>
      </c>
      <c r="P418" s="18" t="s">
        <v>3238</v>
      </c>
      <c r="Q418" s="13" t="s">
        <v>2403</v>
      </c>
      <c r="R418" s="14" t="s">
        <v>2544</v>
      </c>
      <c r="S418" s="18" t="s">
        <v>3235</v>
      </c>
      <c r="T418" s="14" t="s">
        <v>2665</v>
      </c>
      <c r="U418" s="19" t="s">
        <v>2945</v>
      </c>
      <c r="V418" s="13" t="s">
        <v>2691</v>
      </c>
      <c r="W418" s="18" t="s">
        <v>2956</v>
      </c>
      <c r="X418" s="20" t="s">
        <v>3603</v>
      </c>
      <c r="Y418" s="14" t="s">
        <v>2708</v>
      </c>
      <c r="Z418" s="14" t="s">
        <v>2709</v>
      </c>
      <c r="AA418" s="19" t="s">
        <v>2934</v>
      </c>
      <c r="AB418" s="14" t="s">
        <v>2719</v>
      </c>
      <c r="AC418" s="14" t="s">
        <v>2736</v>
      </c>
      <c r="AD418" s="16">
        <v>0</v>
      </c>
      <c r="AE418" s="14" t="s">
        <v>2767</v>
      </c>
      <c r="AF418" s="14" t="s">
        <v>2729</v>
      </c>
      <c r="AG418" s="16">
        <v>0</v>
      </c>
      <c r="AH418" s="17" t="s">
        <v>2892</v>
      </c>
      <c r="AI418" s="20" t="s">
        <v>2941</v>
      </c>
      <c r="AJ418" s="16">
        <v>1997</v>
      </c>
      <c r="AK418" s="14" t="s">
        <v>1727</v>
      </c>
      <c r="AL418" s="14" t="s">
        <v>1728</v>
      </c>
      <c r="AM418" s="38">
        <v>26.56279</v>
      </c>
      <c r="AN418" s="39">
        <v>-81.973439999999997</v>
      </c>
    </row>
    <row r="419" spans="1:40" x14ac:dyDescent="0.45">
      <c r="A419" s="31">
        <v>28.235205555555556</v>
      </c>
      <c r="B419" s="32">
        <v>-82.742980555555562</v>
      </c>
      <c r="C419" s="13" t="s">
        <v>844</v>
      </c>
      <c r="D419" s="13" t="s">
        <v>845</v>
      </c>
      <c r="E419" s="14" t="s">
        <v>846</v>
      </c>
      <c r="F419" s="13" t="s">
        <v>33</v>
      </c>
      <c r="G419" s="14" t="s">
        <v>33</v>
      </c>
      <c r="H419" s="15"/>
      <c r="I419" s="51"/>
      <c r="J419" s="54"/>
      <c r="K419" s="15"/>
      <c r="L419" s="16">
        <v>144047</v>
      </c>
      <c r="M419" s="19">
        <v>0</v>
      </c>
      <c r="N419" s="17" t="s">
        <v>845</v>
      </c>
      <c r="O419" s="17" t="s">
        <v>845</v>
      </c>
      <c r="P419" s="18" t="s">
        <v>3281</v>
      </c>
      <c r="Q419" s="13" t="s">
        <v>2429</v>
      </c>
      <c r="R419" s="14" t="s">
        <v>2635</v>
      </c>
      <c r="S419" s="18" t="s">
        <v>3280</v>
      </c>
      <c r="T419" s="14" t="s">
        <v>2665</v>
      </c>
      <c r="U419" s="19" t="s">
        <v>2945</v>
      </c>
      <c r="V419" s="13" t="s">
        <v>2699</v>
      </c>
      <c r="W419" s="18" t="s">
        <v>2958</v>
      </c>
      <c r="X419" s="20" t="s">
        <v>3631</v>
      </c>
      <c r="Y419" s="14" t="s">
        <v>2708</v>
      </c>
      <c r="Z419" s="14" t="s">
        <v>2709</v>
      </c>
      <c r="AA419" s="19" t="s">
        <v>2934</v>
      </c>
      <c r="AB419" s="14" t="s">
        <v>2719</v>
      </c>
      <c r="AC419" s="14" t="s">
        <v>2771</v>
      </c>
      <c r="AD419" s="16">
        <v>0</v>
      </c>
      <c r="AE419" s="14" t="s">
        <v>2808</v>
      </c>
      <c r="AF419" s="14" t="s">
        <v>2729</v>
      </c>
      <c r="AG419" s="16">
        <v>0</v>
      </c>
      <c r="AH419" s="17" t="s">
        <v>2905</v>
      </c>
      <c r="AI419" s="20" t="s">
        <v>2940</v>
      </c>
      <c r="AJ419" s="16">
        <v>1997</v>
      </c>
      <c r="AK419" s="14" t="s">
        <v>1802</v>
      </c>
      <c r="AL419" s="14" t="s">
        <v>1803</v>
      </c>
      <c r="AM419" s="38">
        <v>28.235189999999999</v>
      </c>
      <c r="AN419" s="39">
        <v>-82.742999999999995</v>
      </c>
    </row>
    <row r="420" spans="1:40" x14ac:dyDescent="0.45">
      <c r="A420" s="31">
        <v>26.661241666666665</v>
      </c>
      <c r="B420" s="32">
        <v>-81.89970000000001</v>
      </c>
      <c r="C420" s="13" t="s">
        <v>629</v>
      </c>
      <c r="D420" s="13" t="s">
        <v>630</v>
      </c>
      <c r="E420" s="14" t="s">
        <v>631</v>
      </c>
      <c r="F420" s="13" t="s">
        <v>33</v>
      </c>
      <c r="G420" s="14" t="s">
        <v>33</v>
      </c>
      <c r="H420" s="15"/>
      <c r="I420" s="51"/>
      <c r="J420" s="54"/>
      <c r="K420" s="15"/>
      <c r="L420" s="16">
        <v>124103</v>
      </c>
      <c r="M420" s="19">
        <v>0</v>
      </c>
      <c r="N420" s="17" t="s">
        <v>630</v>
      </c>
      <c r="O420" s="17" t="s">
        <v>630</v>
      </c>
      <c r="P420" s="18" t="s">
        <v>3227</v>
      </c>
      <c r="Q420" s="13" t="s">
        <v>2386</v>
      </c>
      <c r="R420" s="14" t="s">
        <v>2524</v>
      </c>
      <c r="S420" s="18" t="s">
        <v>3226</v>
      </c>
      <c r="T420" s="14" t="s">
        <v>2665</v>
      </c>
      <c r="U420" s="19" t="s">
        <v>2945</v>
      </c>
      <c r="V420" s="13" t="s">
        <v>2691</v>
      </c>
      <c r="W420" s="18" t="s">
        <v>2956</v>
      </c>
      <c r="X420" s="20" t="s">
        <v>3595</v>
      </c>
      <c r="Y420" s="14" t="s">
        <v>2708</v>
      </c>
      <c r="Z420" s="14" t="s">
        <v>2709</v>
      </c>
      <c r="AA420" s="19" t="s">
        <v>2934</v>
      </c>
      <c r="AB420" s="14" t="s">
        <v>2719</v>
      </c>
      <c r="AC420" s="14" t="s">
        <v>2764</v>
      </c>
      <c r="AD420" s="16">
        <v>0</v>
      </c>
      <c r="AE420" s="14" t="s">
        <v>2767</v>
      </c>
      <c r="AF420" s="14" t="s">
        <v>2729</v>
      </c>
      <c r="AG420" s="16">
        <v>0</v>
      </c>
      <c r="AH420" s="17" t="s">
        <v>2885</v>
      </c>
      <c r="AI420" s="20" t="s">
        <v>2940</v>
      </c>
      <c r="AJ420" s="16">
        <v>1996</v>
      </c>
      <c r="AK420" s="14" t="s">
        <v>1654</v>
      </c>
      <c r="AL420" s="14" t="s">
        <v>1655</v>
      </c>
      <c r="AM420" s="38">
        <v>26.66131</v>
      </c>
      <c r="AN420" s="39">
        <v>-81.899699999999996</v>
      </c>
    </row>
    <row r="421" spans="1:40" x14ac:dyDescent="0.45">
      <c r="A421" s="31">
        <v>27.533405555555557</v>
      </c>
      <c r="B421" s="32">
        <v>-82.732961111111109</v>
      </c>
      <c r="C421" s="13" t="s">
        <v>777</v>
      </c>
      <c r="D421" s="13" t="s">
        <v>778</v>
      </c>
      <c r="E421" s="14" t="s">
        <v>779</v>
      </c>
      <c r="F421" s="13" t="s">
        <v>33</v>
      </c>
      <c r="G421" s="14" t="s">
        <v>33</v>
      </c>
      <c r="H421" s="15"/>
      <c r="I421" s="51"/>
      <c r="J421" s="54"/>
      <c r="K421" s="15"/>
      <c r="L421" s="16"/>
      <c r="M421" s="19">
        <v>0</v>
      </c>
      <c r="N421" s="17" t="s">
        <v>778</v>
      </c>
      <c r="O421" s="17" t="s">
        <v>778</v>
      </c>
      <c r="P421" s="18" t="s">
        <v>33</v>
      </c>
      <c r="Q421" s="13" t="s">
        <v>2417</v>
      </c>
      <c r="R421" s="14" t="s">
        <v>2629</v>
      </c>
      <c r="S421" s="18" t="s">
        <v>33</v>
      </c>
      <c r="T421" s="14" t="s">
        <v>2665</v>
      </c>
      <c r="U421" s="19" t="s">
        <v>33</v>
      </c>
      <c r="V421" s="13" t="s">
        <v>2694</v>
      </c>
      <c r="W421" s="18" t="s">
        <v>33</v>
      </c>
      <c r="X421" s="20" t="s">
        <v>33</v>
      </c>
      <c r="Y421" s="14" t="s">
        <v>2708</v>
      </c>
      <c r="Z421" s="14" t="s">
        <v>2715</v>
      </c>
      <c r="AA421" s="19" t="s">
        <v>33</v>
      </c>
      <c r="AB421" s="14" t="s">
        <v>2719</v>
      </c>
      <c r="AC421" s="14" t="s">
        <v>2766</v>
      </c>
      <c r="AD421" s="16" t="s">
        <v>33</v>
      </c>
      <c r="AE421" s="14" t="s">
        <v>2734</v>
      </c>
      <c r="AF421" s="14" t="s">
        <v>2729</v>
      </c>
      <c r="AG421" s="16" t="s">
        <v>33</v>
      </c>
      <c r="AH421" s="17" t="s">
        <v>2829</v>
      </c>
      <c r="AI421" s="20" t="s">
        <v>33</v>
      </c>
      <c r="AJ421" s="16" t="s">
        <v>33</v>
      </c>
      <c r="AK421" s="14" t="s">
        <v>1759</v>
      </c>
      <c r="AL421" s="14" t="s">
        <v>1760</v>
      </c>
      <c r="AM421" s="38" t="s">
        <v>33</v>
      </c>
      <c r="AN421" s="39" t="s">
        <v>33</v>
      </c>
    </row>
    <row r="422" spans="1:40" x14ac:dyDescent="0.45">
      <c r="A422" s="31">
        <v>26.962036111111111</v>
      </c>
      <c r="B422" s="32">
        <v>-82.131002777777766</v>
      </c>
      <c r="C422" s="13" t="s">
        <v>49</v>
      </c>
      <c r="D422" s="13" t="s">
        <v>50</v>
      </c>
      <c r="E422" s="14" t="s">
        <v>51</v>
      </c>
      <c r="F422" s="13" t="s">
        <v>30</v>
      </c>
      <c r="G422" s="14" t="s">
        <v>33</v>
      </c>
      <c r="H422" s="15"/>
      <c r="I422" s="51"/>
      <c r="J422" s="54"/>
      <c r="K422" s="15"/>
      <c r="L422" s="16"/>
      <c r="M422" s="19">
        <v>0</v>
      </c>
      <c r="N422" s="17" t="s">
        <v>50</v>
      </c>
      <c r="O422" s="17" t="s">
        <v>50</v>
      </c>
      <c r="P422" s="18" t="s">
        <v>33</v>
      </c>
      <c r="Q422" s="13" t="s">
        <v>2276</v>
      </c>
      <c r="R422" s="14" t="s">
        <v>2549</v>
      </c>
      <c r="S422" s="18" t="s">
        <v>33</v>
      </c>
      <c r="T422" s="14" t="s">
        <v>2665</v>
      </c>
      <c r="U422" s="19" t="s">
        <v>33</v>
      </c>
      <c r="V422" s="13" t="s">
        <v>2666</v>
      </c>
      <c r="W422" s="18" t="s">
        <v>33</v>
      </c>
      <c r="X422" s="20" t="s">
        <v>33</v>
      </c>
      <c r="Y422" s="14" t="s">
        <v>2708</v>
      </c>
      <c r="Z422" s="14" t="s">
        <v>2713</v>
      </c>
      <c r="AA422" s="19" t="s">
        <v>33</v>
      </c>
      <c r="AB422" s="14" t="s">
        <v>2719</v>
      </c>
      <c r="AC422" s="14" t="s">
        <v>2744</v>
      </c>
      <c r="AD422" s="16" t="s">
        <v>33</v>
      </c>
      <c r="AE422" s="14" t="s">
        <v>2787</v>
      </c>
      <c r="AF422" s="14" t="s">
        <v>2729</v>
      </c>
      <c r="AG422" s="16" t="s">
        <v>33</v>
      </c>
      <c r="AH422" s="17" t="s">
        <v>2828</v>
      </c>
      <c r="AI422" s="20" t="s">
        <v>33</v>
      </c>
      <c r="AJ422" s="16" t="s">
        <v>33</v>
      </c>
      <c r="AK422" s="14" t="s">
        <v>1252</v>
      </c>
      <c r="AL422" s="14" t="s">
        <v>1253</v>
      </c>
      <c r="AM422" s="38" t="s">
        <v>33</v>
      </c>
      <c r="AN422" s="39" t="s">
        <v>33</v>
      </c>
    </row>
    <row r="423" spans="1:40" x14ac:dyDescent="0.45">
      <c r="A423" s="31">
        <v>26.603505555555557</v>
      </c>
      <c r="B423" s="32">
        <v>-81.950669444444443</v>
      </c>
      <c r="C423" s="13" t="s">
        <v>726</v>
      </c>
      <c r="D423" s="13" t="s">
        <v>727</v>
      </c>
      <c r="E423" s="14" t="s">
        <v>728</v>
      </c>
      <c r="F423" s="13" t="s">
        <v>33</v>
      </c>
      <c r="G423" s="14" t="s">
        <v>33</v>
      </c>
      <c r="H423" s="15"/>
      <c r="I423" s="51"/>
      <c r="J423" s="54"/>
      <c r="K423" s="15"/>
      <c r="L423" s="16">
        <v>125522</v>
      </c>
      <c r="M423" s="19">
        <v>0</v>
      </c>
      <c r="N423" s="17" t="s">
        <v>727</v>
      </c>
      <c r="O423" s="17" t="s">
        <v>727</v>
      </c>
      <c r="P423" s="18" t="s">
        <v>3237</v>
      </c>
      <c r="Q423" s="13" t="s">
        <v>2402</v>
      </c>
      <c r="R423" s="14" t="s">
        <v>2623</v>
      </c>
      <c r="S423" s="18" t="s">
        <v>3236</v>
      </c>
      <c r="T423" s="14" t="s">
        <v>2665</v>
      </c>
      <c r="U423" s="19" t="s">
        <v>2945</v>
      </c>
      <c r="V423" s="13" t="s">
        <v>2691</v>
      </c>
      <c r="W423" s="18" t="s">
        <v>2956</v>
      </c>
      <c r="X423" s="20" t="s">
        <v>3602</v>
      </c>
      <c r="Y423" s="14" t="s">
        <v>2708</v>
      </c>
      <c r="Z423" s="14" t="s">
        <v>2709</v>
      </c>
      <c r="AA423" s="19" t="s">
        <v>2934</v>
      </c>
      <c r="AB423" s="14" t="s">
        <v>2719</v>
      </c>
      <c r="AC423" s="14" t="s">
        <v>2720</v>
      </c>
      <c r="AD423" s="16">
        <v>0</v>
      </c>
      <c r="AE423" s="14" t="s">
        <v>2726</v>
      </c>
      <c r="AF423" s="14" t="s">
        <v>2729</v>
      </c>
      <c r="AG423" s="16">
        <v>0</v>
      </c>
      <c r="AH423" s="17" t="s">
        <v>2885</v>
      </c>
      <c r="AI423" s="20" t="s">
        <v>2941</v>
      </c>
      <c r="AJ423" s="16">
        <v>1965</v>
      </c>
      <c r="AK423" s="14" t="s">
        <v>1725</v>
      </c>
      <c r="AL423" s="14" t="s">
        <v>1726</v>
      </c>
      <c r="AM423" s="38">
        <v>26.603470000000002</v>
      </c>
      <c r="AN423" s="39">
        <v>-81.950680000000006</v>
      </c>
    </row>
    <row r="424" spans="1:40" x14ac:dyDescent="0.45">
      <c r="A424" s="31">
        <v>28.770833333333332</v>
      </c>
      <c r="B424" s="32">
        <v>-82.622411111111106</v>
      </c>
      <c r="C424" s="13" t="s">
        <v>162</v>
      </c>
      <c r="D424" s="13" t="s">
        <v>163</v>
      </c>
      <c r="E424" s="14" t="s">
        <v>164</v>
      </c>
      <c r="F424" s="13" t="s">
        <v>33</v>
      </c>
      <c r="G424" s="14" t="s">
        <v>33</v>
      </c>
      <c r="H424" s="15"/>
      <c r="I424" s="51"/>
      <c r="J424" s="54"/>
      <c r="K424" s="15"/>
      <c r="L424" s="16">
        <v>24052</v>
      </c>
      <c r="M424" s="19">
        <v>0</v>
      </c>
      <c r="N424" s="17" t="s">
        <v>163</v>
      </c>
      <c r="O424" s="17" t="s">
        <v>163</v>
      </c>
      <c r="P424" s="18" t="s">
        <v>3038</v>
      </c>
      <c r="Q424" s="13" t="s">
        <v>2303</v>
      </c>
      <c r="R424" s="14" t="s">
        <v>2519</v>
      </c>
      <c r="S424" s="18" t="s">
        <v>3037</v>
      </c>
      <c r="T424" s="14" t="s">
        <v>2665</v>
      </c>
      <c r="U424" s="19" t="s">
        <v>2945</v>
      </c>
      <c r="V424" s="13" t="s">
        <v>2667</v>
      </c>
      <c r="W424" s="18" t="s">
        <v>2948</v>
      </c>
      <c r="X424" s="20" t="s">
        <v>3469</v>
      </c>
      <c r="Y424" s="14" t="s">
        <v>2708</v>
      </c>
      <c r="Z424" s="14" t="s">
        <v>2709</v>
      </c>
      <c r="AA424" s="19" t="s">
        <v>2709</v>
      </c>
      <c r="AB424" s="14" t="s">
        <v>2719</v>
      </c>
      <c r="AC424" s="14" t="s">
        <v>2731</v>
      </c>
      <c r="AD424" s="16">
        <v>0</v>
      </c>
      <c r="AE424" s="14" t="s">
        <v>2734</v>
      </c>
      <c r="AF424" s="14" t="s">
        <v>2729</v>
      </c>
      <c r="AG424" s="16">
        <v>0</v>
      </c>
      <c r="AH424" s="17" t="s">
        <v>2841</v>
      </c>
      <c r="AI424" s="20" t="s">
        <v>2940</v>
      </c>
      <c r="AJ424" s="16">
        <v>2001</v>
      </c>
      <c r="AK424" s="14" t="s">
        <v>1328</v>
      </c>
      <c r="AL424" s="14" t="s">
        <v>1329</v>
      </c>
      <c r="AM424" s="38">
        <v>28.787500000000001</v>
      </c>
      <c r="AN424" s="39">
        <v>-82.622420000000005</v>
      </c>
    </row>
    <row r="425" spans="1:40" x14ac:dyDescent="0.45">
      <c r="A425" s="31">
        <v>27.284969444444446</v>
      </c>
      <c r="B425" s="32">
        <v>-82.555280555555555</v>
      </c>
      <c r="C425" s="13" t="s">
        <v>1145</v>
      </c>
      <c r="D425" s="13" t="s">
        <v>1146</v>
      </c>
      <c r="E425" s="14" t="s">
        <v>1147</v>
      </c>
      <c r="F425" s="13" t="s">
        <v>33</v>
      </c>
      <c r="G425" s="14" t="s">
        <v>33</v>
      </c>
      <c r="H425" s="15"/>
      <c r="I425" s="51"/>
      <c r="J425" s="54"/>
      <c r="K425" s="15"/>
      <c r="L425" s="16">
        <v>170059</v>
      </c>
      <c r="M425" s="19">
        <v>0</v>
      </c>
      <c r="N425" s="17" t="s">
        <v>1146</v>
      </c>
      <c r="O425" s="17" t="s">
        <v>2262</v>
      </c>
      <c r="P425" s="18" t="s">
        <v>3390</v>
      </c>
      <c r="Q425" s="13" t="s">
        <v>2275</v>
      </c>
      <c r="R425" s="14" t="s">
        <v>2516</v>
      </c>
      <c r="S425" s="18" t="s">
        <v>3370</v>
      </c>
      <c r="T425" s="14" t="s">
        <v>2665</v>
      </c>
      <c r="U425" s="19" t="s">
        <v>2945</v>
      </c>
      <c r="V425" s="13" t="s">
        <v>2704</v>
      </c>
      <c r="W425" s="18" t="s">
        <v>2961</v>
      </c>
      <c r="X425" s="20" t="s">
        <v>3703</v>
      </c>
      <c r="Y425" s="14" t="s">
        <v>2708</v>
      </c>
      <c r="Z425" s="14" t="s">
        <v>2709</v>
      </c>
      <c r="AA425" s="19" t="s">
        <v>2934</v>
      </c>
      <c r="AB425" s="14" t="s">
        <v>2719</v>
      </c>
      <c r="AC425" s="14" t="s">
        <v>2730</v>
      </c>
      <c r="AD425" s="16">
        <v>0</v>
      </c>
      <c r="AE425" s="14" t="s">
        <v>2779</v>
      </c>
      <c r="AF425" s="14" t="s">
        <v>2729</v>
      </c>
      <c r="AG425" s="16">
        <v>0</v>
      </c>
      <c r="AH425" s="17" t="s">
        <v>2829</v>
      </c>
      <c r="AI425" s="20" t="s">
        <v>2939</v>
      </c>
      <c r="AJ425" s="16">
        <v>1966</v>
      </c>
      <c r="AK425" s="14" t="s">
        <v>2019</v>
      </c>
      <c r="AL425" s="14" t="s">
        <v>2020</v>
      </c>
      <c r="AM425" s="38">
        <v>27.284970000000001</v>
      </c>
      <c r="AN425" s="39">
        <v>-82.555279999999996</v>
      </c>
    </row>
    <row r="426" spans="1:40" x14ac:dyDescent="0.45">
      <c r="A426" s="31">
        <v>27.568036111111113</v>
      </c>
      <c r="B426" s="32">
        <v>-82.568672222222219</v>
      </c>
      <c r="C426" s="13" t="s">
        <v>815</v>
      </c>
      <c r="D426" s="13" t="s">
        <v>816</v>
      </c>
      <c r="E426" s="14" t="s">
        <v>817</v>
      </c>
      <c r="F426" s="13" t="s">
        <v>33</v>
      </c>
      <c r="G426" s="14" t="s">
        <v>31</v>
      </c>
      <c r="H426" s="15"/>
      <c r="I426" s="51"/>
      <c r="J426" s="54"/>
      <c r="K426" s="15"/>
      <c r="L426" s="16">
        <v>130019</v>
      </c>
      <c r="M426" s="19">
        <v>0</v>
      </c>
      <c r="N426" s="17" t="s">
        <v>816</v>
      </c>
      <c r="O426" s="17" t="s">
        <v>2211</v>
      </c>
      <c r="P426" s="18" t="s">
        <v>3029</v>
      </c>
      <c r="Q426" s="13" t="s">
        <v>2424</v>
      </c>
      <c r="R426" s="14" t="s">
        <v>2541</v>
      </c>
      <c r="S426" s="18" t="s">
        <v>3248</v>
      </c>
      <c r="T426" s="14" t="s">
        <v>2665</v>
      </c>
      <c r="U426" s="19" t="s">
        <v>2945</v>
      </c>
      <c r="V426" s="13" t="s">
        <v>2694</v>
      </c>
      <c r="W426" s="18" t="s">
        <v>2957</v>
      </c>
      <c r="X426" s="20" t="s">
        <v>3608</v>
      </c>
      <c r="Y426" s="14" t="s">
        <v>2708</v>
      </c>
      <c r="Z426" s="14" t="s">
        <v>2709</v>
      </c>
      <c r="AA426" s="19" t="s">
        <v>2709</v>
      </c>
      <c r="AB426" s="14" t="s">
        <v>2719</v>
      </c>
      <c r="AC426" s="14" t="s">
        <v>2747</v>
      </c>
      <c r="AD426" s="16">
        <v>0</v>
      </c>
      <c r="AE426" s="14" t="s">
        <v>2808</v>
      </c>
      <c r="AF426" s="14" t="s">
        <v>2729</v>
      </c>
      <c r="AG426" s="16">
        <v>0</v>
      </c>
      <c r="AH426" s="17" t="s">
        <v>2829</v>
      </c>
      <c r="AI426" s="20" t="s">
        <v>2939</v>
      </c>
      <c r="AJ426" s="16">
        <v>1969</v>
      </c>
      <c r="AK426" s="14" t="s">
        <v>1785</v>
      </c>
      <c r="AL426" s="14" t="s">
        <v>1786</v>
      </c>
      <c r="AM426" s="38">
        <v>27.56804</v>
      </c>
      <c r="AN426" s="39">
        <v>-82.568730000000002</v>
      </c>
    </row>
    <row r="427" spans="1:40" x14ac:dyDescent="0.45">
      <c r="A427" s="31">
        <v>27.56786111111111</v>
      </c>
      <c r="B427" s="32">
        <v>-82.56883333333333</v>
      </c>
      <c r="C427" s="13" t="s">
        <v>818</v>
      </c>
      <c r="D427" s="13" t="s">
        <v>816</v>
      </c>
      <c r="E427" s="14" t="s">
        <v>817</v>
      </c>
      <c r="F427" s="13" t="s">
        <v>33</v>
      </c>
      <c r="G427" s="14" t="s">
        <v>32</v>
      </c>
      <c r="H427" s="15"/>
      <c r="I427" s="51"/>
      <c r="J427" s="54"/>
      <c r="K427" s="15"/>
      <c r="L427" s="16">
        <v>130151</v>
      </c>
      <c r="M427" s="19">
        <v>0</v>
      </c>
      <c r="N427" s="17" t="s">
        <v>816</v>
      </c>
      <c r="O427" s="17" t="s">
        <v>2211</v>
      </c>
      <c r="P427" s="18" t="s">
        <v>3023</v>
      </c>
      <c r="Q427" s="13" t="s">
        <v>2424</v>
      </c>
      <c r="R427" s="14" t="s">
        <v>2541</v>
      </c>
      <c r="S427" s="18" t="s">
        <v>3248</v>
      </c>
      <c r="T427" s="14" t="s">
        <v>2665</v>
      </c>
      <c r="U427" s="19" t="s">
        <v>2945</v>
      </c>
      <c r="V427" s="13" t="s">
        <v>2694</v>
      </c>
      <c r="W427" s="18" t="s">
        <v>2957</v>
      </c>
      <c r="X427" s="20" t="s">
        <v>3608</v>
      </c>
      <c r="Y427" s="14" t="s">
        <v>2708</v>
      </c>
      <c r="Z427" s="14" t="s">
        <v>2709</v>
      </c>
      <c r="AA427" s="19" t="s">
        <v>2934</v>
      </c>
      <c r="AB427" s="14" t="s">
        <v>2719</v>
      </c>
      <c r="AC427" s="14" t="s">
        <v>2747</v>
      </c>
      <c r="AD427" s="16">
        <v>0</v>
      </c>
      <c r="AE427" s="14" t="s">
        <v>2808</v>
      </c>
      <c r="AF427" s="14" t="s">
        <v>2729</v>
      </c>
      <c r="AG427" s="16">
        <v>0</v>
      </c>
      <c r="AH427" s="17" t="s">
        <v>2829</v>
      </c>
      <c r="AI427" s="20" t="s">
        <v>2939</v>
      </c>
      <c r="AJ427" s="16">
        <v>2001</v>
      </c>
      <c r="AK427" s="14" t="s">
        <v>1787</v>
      </c>
      <c r="AL427" s="14" t="s">
        <v>1788</v>
      </c>
      <c r="AM427" s="38">
        <v>27.56785</v>
      </c>
      <c r="AN427" s="39">
        <v>-82.568820000000002</v>
      </c>
    </row>
    <row r="428" spans="1:40" x14ac:dyDescent="0.45">
      <c r="A428" s="31">
        <v>27.523047222222221</v>
      </c>
      <c r="B428" s="32">
        <v>-82.428400000000011</v>
      </c>
      <c r="C428" s="13" t="s">
        <v>793</v>
      </c>
      <c r="D428" s="13" t="s">
        <v>794</v>
      </c>
      <c r="E428" s="14" t="s">
        <v>795</v>
      </c>
      <c r="F428" s="13" t="s">
        <v>33</v>
      </c>
      <c r="G428" s="14" t="s">
        <v>33</v>
      </c>
      <c r="H428" s="15"/>
      <c r="I428" s="51"/>
      <c r="J428" s="54"/>
      <c r="K428" s="15"/>
      <c r="L428" s="16">
        <v>134123</v>
      </c>
      <c r="M428" s="19">
        <v>0</v>
      </c>
      <c r="N428" s="17" t="s">
        <v>794</v>
      </c>
      <c r="O428" s="17" t="s">
        <v>2209</v>
      </c>
      <c r="P428" s="18" t="s">
        <v>3267</v>
      </c>
      <c r="Q428" s="13" t="s">
        <v>2418</v>
      </c>
      <c r="R428" s="14" t="s">
        <v>2515</v>
      </c>
      <c r="S428" s="18" t="s">
        <v>3249</v>
      </c>
      <c r="T428" s="14" t="s">
        <v>2665</v>
      </c>
      <c r="U428" s="19" t="s">
        <v>2945</v>
      </c>
      <c r="V428" s="13" t="s">
        <v>2695</v>
      </c>
      <c r="W428" s="18" t="s">
        <v>2957</v>
      </c>
      <c r="X428" s="20" t="s">
        <v>3624</v>
      </c>
      <c r="Y428" s="14" t="s">
        <v>2708</v>
      </c>
      <c r="Z428" s="14" t="s">
        <v>2709</v>
      </c>
      <c r="AA428" s="19" t="s">
        <v>2709</v>
      </c>
      <c r="AB428" s="14" t="s">
        <v>2719</v>
      </c>
      <c r="AC428" s="14" t="s">
        <v>2772</v>
      </c>
      <c r="AD428" s="16">
        <v>154.5</v>
      </c>
      <c r="AE428" s="14" t="s">
        <v>2766</v>
      </c>
      <c r="AF428" s="14" t="s">
        <v>2729</v>
      </c>
      <c r="AG428" s="16">
        <v>32.4</v>
      </c>
      <c r="AH428" s="17" t="s">
        <v>2901</v>
      </c>
      <c r="AI428" s="20" t="s">
        <v>2940</v>
      </c>
      <c r="AJ428" s="16">
        <v>2017</v>
      </c>
      <c r="AK428" s="14" t="s">
        <v>1771</v>
      </c>
      <c r="AL428" s="14" t="s">
        <v>1772</v>
      </c>
      <c r="AM428" s="38">
        <v>27.521799999999999</v>
      </c>
      <c r="AN428" s="39">
        <v>-82.428280000000001</v>
      </c>
    </row>
    <row r="429" spans="1:40" x14ac:dyDescent="0.45">
      <c r="A429" s="31">
        <v>25.949952777777778</v>
      </c>
      <c r="B429" s="32">
        <v>-81.70816111111111</v>
      </c>
      <c r="C429" s="13" t="s">
        <v>261</v>
      </c>
      <c r="D429" s="13" t="s">
        <v>262</v>
      </c>
      <c r="E429" s="14" t="s">
        <v>263</v>
      </c>
      <c r="F429" s="13" t="s">
        <v>33</v>
      </c>
      <c r="G429" s="14" t="s">
        <v>33</v>
      </c>
      <c r="H429" s="15"/>
      <c r="I429" s="51"/>
      <c r="J429" s="54"/>
      <c r="K429" s="15"/>
      <c r="L429" s="16">
        <v>36001</v>
      </c>
      <c r="M429" s="19">
        <v>0</v>
      </c>
      <c r="N429" s="17" t="s">
        <v>262</v>
      </c>
      <c r="O429" s="17" t="s">
        <v>262</v>
      </c>
      <c r="P429" s="18" t="s">
        <v>3085</v>
      </c>
      <c r="Q429" s="13" t="s">
        <v>2325</v>
      </c>
      <c r="R429" s="14" t="s">
        <v>2518</v>
      </c>
      <c r="S429" s="18" t="s">
        <v>3084</v>
      </c>
      <c r="T429" s="14" t="s">
        <v>2665</v>
      </c>
      <c r="U429" s="19" t="s">
        <v>2945</v>
      </c>
      <c r="V429" s="13" t="s">
        <v>2671</v>
      </c>
      <c r="W429" s="18" t="s">
        <v>2949</v>
      </c>
      <c r="X429" s="20" t="s">
        <v>3496</v>
      </c>
      <c r="Y429" s="14" t="s">
        <v>2708</v>
      </c>
      <c r="Z429" s="14" t="s">
        <v>2709</v>
      </c>
      <c r="AA429" s="19" t="s">
        <v>2934</v>
      </c>
      <c r="AB429" s="14" t="s">
        <v>2719</v>
      </c>
      <c r="AC429" s="14" t="s">
        <v>2731</v>
      </c>
      <c r="AD429" s="16">
        <v>0</v>
      </c>
      <c r="AE429" s="14" t="s">
        <v>2758</v>
      </c>
      <c r="AF429" s="14" t="s">
        <v>2729</v>
      </c>
      <c r="AG429" s="16">
        <v>0</v>
      </c>
      <c r="AH429" s="17" t="s">
        <v>2859</v>
      </c>
      <c r="AI429" s="20" t="s">
        <v>2941</v>
      </c>
      <c r="AJ429" s="16">
        <v>2001</v>
      </c>
      <c r="AK429" s="14" t="s">
        <v>1388</v>
      </c>
      <c r="AL429" s="14" t="s">
        <v>1389</v>
      </c>
      <c r="AM429" s="38">
        <v>25.961569999999998</v>
      </c>
      <c r="AN429" s="39">
        <v>-81.722239999999999</v>
      </c>
    </row>
    <row r="430" spans="1:40" x14ac:dyDescent="0.45">
      <c r="A430" s="31">
        <v>28.022030555555556</v>
      </c>
      <c r="B430" s="32">
        <v>-82.435122222222219</v>
      </c>
      <c r="C430" s="13" t="s">
        <v>493</v>
      </c>
      <c r="D430" s="13" t="s">
        <v>494</v>
      </c>
      <c r="E430" s="14" t="s">
        <v>495</v>
      </c>
      <c r="F430" s="13" t="s">
        <v>33</v>
      </c>
      <c r="G430" s="14" t="s">
        <v>33</v>
      </c>
      <c r="H430" s="15"/>
      <c r="I430" s="51"/>
      <c r="J430" s="54"/>
      <c r="K430" s="15"/>
      <c r="L430" s="16"/>
      <c r="M430" s="19">
        <v>0</v>
      </c>
      <c r="N430" s="17" t="s">
        <v>494</v>
      </c>
      <c r="O430" s="17" t="s">
        <v>2162</v>
      </c>
      <c r="P430" s="18" t="s">
        <v>33</v>
      </c>
      <c r="Q430" s="13" t="s">
        <v>2361</v>
      </c>
      <c r="R430" s="14" t="s">
        <v>2598</v>
      </c>
      <c r="S430" s="18" t="s">
        <v>33</v>
      </c>
      <c r="T430" s="14" t="s">
        <v>2665</v>
      </c>
      <c r="U430" s="19" t="s">
        <v>33</v>
      </c>
      <c r="V430" s="13" t="s">
        <v>2685</v>
      </c>
      <c r="W430" s="18" t="s">
        <v>33</v>
      </c>
      <c r="X430" s="20" t="s">
        <v>33</v>
      </c>
      <c r="Y430" s="14" t="s">
        <v>2708</v>
      </c>
      <c r="Z430" s="14" t="s">
        <v>2713</v>
      </c>
      <c r="AA430" s="19" t="s">
        <v>33</v>
      </c>
      <c r="AB430" s="14" t="s">
        <v>2719</v>
      </c>
      <c r="AC430" s="14" t="s">
        <v>2780</v>
      </c>
      <c r="AD430" s="16" t="s">
        <v>33</v>
      </c>
      <c r="AE430" s="14" t="s">
        <v>2787</v>
      </c>
      <c r="AF430" s="14" t="s">
        <v>2729</v>
      </c>
      <c r="AG430" s="16" t="s">
        <v>33</v>
      </c>
      <c r="AH430" s="17" t="s">
        <v>2872</v>
      </c>
      <c r="AI430" s="20" t="s">
        <v>33</v>
      </c>
      <c r="AJ430" s="16" t="s">
        <v>33</v>
      </c>
      <c r="AK430" s="14" t="s">
        <v>1553</v>
      </c>
      <c r="AL430" s="14" t="s">
        <v>1554</v>
      </c>
      <c r="AM430" s="38" t="s">
        <v>33</v>
      </c>
      <c r="AN430" s="39" t="s">
        <v>33</v>
      </c>
    </row>
    <row r="431" spans="1:40" x14ac:dyDescent="0.45">
      <c r="A431" s="31">
        <v>27.966269444444443</v>
      </c>
      <c r="B431" s="32">
        <v>-82.805719444444435</v>
      </c>
      <c r="C431" s="13" t="s">
        <v>964</v>
      </c>
      <c r="D431" s="13" t="s">
        <v>965</v>
      </c>
      <c r="E431" s="14" t="s">
        <v>966</v>
      </c>
      <c r="F431" s="13" t="s">
        <v>33</v>
      </c>
      <c r="G431" s="14" t="s">
        <v>33</v>
      </c>
      <c r="H431" s="15"/>
      <c r="I431" s="51"/>
      <c r="J431" s="54"/>
      <c r="K431" s="15"/>
      <c r="L431" s="16">
        <v>150244</v>
      </c>
      <c r="M431" s="19">
        <v>1</v>
      </c>
      <c r="N431" s="17" t="s">
        <v>965</v>
      </c>
      <c r="O431" s="17" t="s">
        <v>2231</v>
      </c>
      <c r="P431" s="18" t="s">
        <v>3119</v>
      </c>
      <c r="Q431" s="13" t="s">
        <v>2286</v>
      </c>
      <c r="R431" s="14" t="s">
        <v>2641</v>
      </c>
      <c r="S431" s="18" t="s">
        <v>3291</v>
      </c>
      <c r="T431" s="14" t="s">
        <v>2665</v>
      </c>
      <c r="U431" s="19" t="s">
        <v>2945</v>
      </c>
      <c r="V431" s="13" t="s">
        <v>2700</v>
      </c>
      <c r="W431" s="18" t="s">
        <v>2959</v>
      </c>
      <c r="X431" s="20" t="s">
        <v>3661</v>
      </c>
      <c r="Y431" s="14" t="s">
        <v>2708</v>
      </c>
      <c r="Z431" s="14" t="s">
        <v>2709</v>
      </c>
      <c r="AA431" s="19" t="s">
        <v>2934</v>
      </c>
      <c r="AB431" s="14" t="s">
        <v>2719</v>
      </c>
      <c r="AC431" s="14" t="s">
        <v>2806</v>
      </c>
      <c r="AD431" s="16">
        <v>149.9</v>
      </c>
      <c r="AE431" s="14" t="s">
        <v>2773</v>
      </c>
      <c r="AF431" s="14" t="s">
        <v>2729</v>
      </c>
      <c r="AG431" s="16">
        <v>74.099999999999994</v>
      </c>
      <c r="AH431" s="17" t="s">
        <v>2841</v>
      </c>
      <c r="AI431" s="20" t="s">
        <v>2939</v>
      </c>
      <c r="AJ431" s="16">
        <v>2005</v>
      </c>
      <c r="AK431" s="14" t="s">
        <v>1890</v>
      </c>
      <c r="AL431" s="14" t="s">
        <v>1891</v>
      </c>
      <c r="AM431" s="38">
        <v>27.966290000000001</v>
      </c>
      <c r="AN431" s="39">
        <v>-82.806089999999998</v>
      </c>
    </row>
    <row r="432" spans="1:40" x14ac:dyDescent="0.45">
      <c r="A432" s="31">
        <v>27.331272222222221</v>
      </c>
      <c r="B432" s="32">
        <v>-82.556936111111114</v>
      </c>
      <c r="C432" s="13" t="s">
        <v>1116</v>
      </c>
      <c r="D432" s="13" t="s">
        <v>1117</v>
      </c>
      <c r="E432" s="14" t="s">
        <v>1118</v>
      </c>
      <c r="F432" s="13" t="s">
        <v>33</v>
      </c>
      <c r="G432" s="14" t="s">
        <v>33</v>
      </c>
      <c r="H432" s="15"/>
      <c r="I432" s="51"/>
      <c r="J432" s="54"/>
      <c r="K432" s="15"/>
      <c r="L432" s="16">
        <v>170176</v>
      </c>
      <c r="M432" s="19">
        <v>1</v>
      </c>
      <c r="N432" s="17" t="s">
        <v>1117</v>
      </c>
      <c r="O432" s="17" t="s">
        <v>2254</v>
      </c>
      <c r="P432" s="18" t="s">
        <v>3402</v>
      </c>
      <c r="Q432" s="13" t="s">
        <v>2286</v>
      </c>
      <c r="R432" s="14" t="s">
        <v>2655</v>
      </c>
      <c r="S432" s="18" t="s">
        <v>3287</v>
      </c>
      <c r="T432" s="14" t="s">
        <v>2665</v>
      </c>
      <c r="U432" s="19" t="s">
        <v>2945</v>
      </c>
      <c r="V432" s="13" t="s">
        <v>2704</v>
      </c>
      <c r="W432" s="18" t="s">
        <v>2961</v>
      </c>
      <c r="X432" s="20" t="s">
        <v>3726</v>
      </c>
      <c r="Y432" s="14" t="s">
        <v>2708</v>
      </c>
      <c r="Z432" s="14" t="s">
        <v>2709</v>
      </c>
      <c r="AA432" s="19" t="s">
        <v>2934</v>
      </c>
      <c r="AB432" s="14" t="s">
        <v>2719</v>
      </c>
      <c r="AC432" s="14" t="s">
        <v>2809</v>
      </c>
      <c r="AD432" s="16">
        <v>287.10000000000002</v>
      </c>
      <c r="AE432" s="14" t="s">
        <v>2738</v>
      </c>
      <c r="AF432" s="14" t="s">
        <v>2729</v>
      </c>
      <c r="AG432" s="16">
        <v>60</v>
      </c>
      <c r="AH432" s="17" t="s">
        <v>2829</v>
      </c>
      <c r="AI432" s="20" t="s">
        <v>2939</v>
      </c>
      <c r="AJ432" s="16">
        <v>2003</v>
      </c>
      <c r="AK432" s="14" t="s">
        <v>1997</v>
      </c>
      <c r="AL432" s="14" t="s">
        <v>1998</v>
      </c>
      <c r="AM432" s="38">
        <v>27.331779999999998</v>
      </c>
      <c r="AN432" s="39">
        <v>-82.556449999999998</v>
      </c>
    </row>
    <row r="433" spans="1:40" x14ac:dyDescent="0.45">
      <c r="A433" s="31">
        <v>27.709494444444445</v>
      </c>
      <c r="B433" s="32">
        <v>-82.725108333333338</v>
      </c>
      <c r="C433" s="13" t="s">
        <v>972</v>
      </c>
      <c r="D433" s="13" t="s">
        <v>973</v>
      </c>
      <c r="E433" s="14" t="s">
        <v>974</v>
      </c>
      <c r="F433" s="13" t="s">
        <v>33</v>
      </c>
      <c r="G433" s="14" t="s">
        <v>33</v>
      </c>
      <c r="H433" s="15"/>
      <c r="I433" s="51"/>
      <c r="J433" s="54"/>
      <c r="K433" s="15"/>
      <c r="L433" s="16">
        <v>150223</v>
      </c>
      <c r="M433" s="19">
        <v>0</v>
      </c>
      <c r="N433" s="17" t="s">
        <v>973</v>
      </c>
      <c r="O433" s="17" t="s">
        <v>2234</v>
      </c>
      <c r="P433" s="18" t="s">
        <v>3320</v>
      </c>
      <c r="Q433" s="13" t="s">
        <v>2452</v>
      </c>
      <c r="R433" s="14" t="s">
        <v>2643</v>
      </c>
      <c r="S433" s="18" t="s">
        <v>3319</v>
      </c>
      <c r="T433" s="14" t="s">
        <v>2665</v>
      </c>
      <c r="U433" s="19" t="s">
        <v>2945</v>
      </c>
      <c r="V433" s="13" t="s">
        <v>2700</v>
      </c>
      <c r="W433" s="18" t="s">
        <v>2959</v>
      </c>
      <c r="X433" s="20" t="s">
        <v>3657</v>
      </c>
      <c r="Y433" s="14" t="s">
        <v>2710</v>
      </c>
      <c r="Z433" s="14" t="s">
        <v>2709</v>
      </c>
      <c r="AA433" s="19" t="s">
        <v>2934</v>
      </c>
      <c r="AB433" s="14" t="s">
        <v>2719</v>
      </c>
      <c r="AC433" s="14" t="s">
        <v>2751</v>
      </c>
      <c r="AD433" s="16">
        <v>100.1</v>
      </c>
      <c r="AE433" s="14" t="s">
        <v>2738</v>
      </c>
      <c r="AF433" s="14" t="s">
        <v>2729</v>
      </c>
      <c r="AG433" s="16">
        <v>66.2</v>
      </c>
      <c r="AH433" s="17" t="s">
        <v>2841</v>
      </c>
      <c r="AI433" s="20" t="s">
        <v>2939</v>
      </c>
      <c r="AJ433" s="16">
        <v>2013</v>
      </c>
      <c r="AK433" s="14" t="s">
        <v>1894</v>
      </c>
      <c r="AL433" s="14" t="s">
        <v>1895</v>
      </c>
      <c r="AM433" s="38">
        <v>27.70926</v>
      </c>
      <c r="AN433" s="39">
        <v>-82.726590000000002</v>
      </c>
    </row>
    <row r="434" spans="1:40" x14ac:dyDescent="0.45">
      <c r="A434" s="31">
        <v>27.784505555555555</v>
      </c>
      <c r="B434" s="32">
        <v>-82.068663888888892</v>
      </c>
      <c r="C434" s="13" t="s">
        <v>942</v>
      </c>
      <c r="D434" s="13" t="s">
        <v>943</v>
      </c>
      <c r="E434" s="14" t="s">
        <v>944</v>
      </c>
      <c r="F434" s="13" t="s">
        <v>33</v>
      </c>
      <c r="G434" s="14" t="s">
        <v>33</v>
      </c>
      <c r="H434" s="15"/>
      <c r="I434" s="51"/>
      <c r="J434" s="54"/>
      <c r="K434" s="15"/>
      <c r="L434" s="16">
        <v>156401</v>
      </c>
      <c r="M434" s="19">
        <v>0</v>
      </c>
      <c r="N434" s="17" t="s">
        <v>943</v>
      </c>
      <c r="O434" s="17" t="s">
        <v>943</v>
      </c>
      <c r="P434" s="18" t="s">
        <v>3355</v>
      </c>
      <c r="Q434" s="13" t="s">
        <v>2447</v>
      </c>
      <c r="R434" s="14" t="s">
        <v>2519</v>
      </c>
      <c r="S434" s="18" t="s">
        <v>3354</v>
      </c>
      <c r="T434" s="14" t="s">
        <v>2665</v>
      </c>
      <c r="U434" s="19" t="s">
        <v>2945</v>
      </c>
      <c r="V434" s="13" t="s">
        <v>2700</v>
      </c>
      <c r="W434" s="18" t="s">
        <v>2959</v>
      </c>
      <c r="X434" s="20" t="s">
        <v>3681</v>
      </c>
      <c r="Y434" s="14" t="s">
        <v>2708</v>
      </c>
      <c r="Z434" s="14" t="s">
        <v>2709</v>
      </c>
      <c r="AA434" s="19" t="s">
        <v>2934</v>
      </c>
      <c r="AB434" s="14" t="s">
        <v>2719</v>
      </c>
      <c r="AC434" s="14" t="s">
        <v>2768</v>
      </c>
      <c r="AD434" s="16">
        <v>0</v>
      </c>
      <c r="AE434" s="14" t="s">
        <v>1248</v>
      </c>
      <c r="AF434" s="14" t="s">
        <v>2729</v>
      </c>
      <c r="AG434" s="16">
        <v>0</v>
      </c>
      <c r="AH434" s="17" t="s">
        <v>2917</v>
      </c>
      <c r="AI434" s="20" t="s">
        <v>2941</v>
      </c>
      <c r="AJ434" s="16">
        <v>2006</v>
      </c>
      <c r="AK434" s="14" t="s">
        <v>3775</v>
      </c>
      <c r="AL434" s="14" t="s">
        <v>1874</v>
      </c>
      <c r="AM434" s="38">
        <v>27.794509999999999</v>
      </c>
      <c r="AN434" s="39">
        <v>-82.785349999999994</v>
      </c>
    </row>
    <row r="435" spans="1:40" x14ac:dyDescent="0.45">
      <c r="A435" s="31">
        <v>26.83381111111111</v>
      </c>
      <c r="B435" s="32">
        <v>-82.264297222222226</v>
      </c>
      <c r="C435" s="13" t="s">
        <v>86</v>
      </c>
      <c r="D435" s="13" t="s">
        <v>87</v>
      </c>
      <c r="E435" s="14" t="s">
        <v>88</v>
      </c>
      <c r="F435" s="13" t="s">
        <v>33</v>
      </c>
      <c r="G435" s="14" t="s">
        <v>33</v>
      </c>
      <c r="H435" s="15"/>
      <c r="I435" s="51"/>
      <c r="J435" s="54"/>
      <c r="K435" s="15"/>
      <c r="L435" s="16">
        <v>10019</v>
      </c>
      <c r="M435" s="19">
        <v>0</v>
      </c>
      <c r="N435" s="17" t="s">
        <v>87</v>
      </c>
      <c r="O435" s="17" t="s">
        <v>87</v>
      </c>
      <c r="P435" s="18" t="s">
        <v>33</v>
      </c>
      <c r="Q435" s="13" t="s">
        <v>2283</v>
      </c>
      <c r="R435" s="14" t="s">
        <v>2519</v>
      </c>
      <c r="S435" s="18" t="s">
        <v>33</v>
      </c>
      <c r="T435" s="14" t="s">
        <v>2665</v>
      </c>
      <c r="U435" s="19" t="s">
        <v>33</v>
      </c>
      <c r="V435" s="13" t="s">
        <v>2666</v>
      </c>
      <c r="W435" s="18" t="s">
        <v>33</v>
      </c>
      <c r="X435" s="20" t="s">
        <v>33</v>
      </c>
      <c r="Y435" s="14" t="s">
        <v>2708</v>
      </c>
      <c r="Z435" s="14" t="s">
        <v>2709</v>
      </c>
      <c r="AA435" s="19" t="s">
        <v>33</v>
      </c>
      <c r="AB435" s="14" t="s">
        <v>2719</v>
      </c>
      <c r="AC435" s="14" t="s">
        <v>2757</v>
      </c>
      <c r="AD435" s="16" t="s">
        <v>33</v>
      </c>
      <c r="AE435" s="14" t="s">
        <v>2732</v>
      </c>
      <c r="AF435" s="14" t="s">
        <v>2729</v>
      </c>
      <c r="AG435" s="16" t="s">
        <v>33</v>
      </c>
      <c r="AH435" s="17" t="s">
        <v>2834</v>
      </c>
      <c r="AI435" s="20" t="s">
        <v>33</v>
      </c>
      <c r="AJ435" s="16" t="s">
        <v>33</v>
      </c>
      <c r="AK435" s="14" t="s">
        <v>1277</v>
      </c>
      <c r="AL435" s="14" t="s">
        <v>1278</v>
      </c>
      <c r="AM435" s="38" t="s">
        <v>33</v>
      </c>
      <c r="AN435" s="39" t="s">
        <v>33</v>
      </c>
    </row>
    <row r="436" spans="1:40" x14ac:dyDescent="0.45">
      <c r="A436" s="31">
        <v>27.274613888888886</v>
      </c>
      <c r="B436" s="32">
        <v>-82.531002777777772</v>
      </c>
      <c r="C436" s="13" t="s">
        <v>1193</v>
      </c>
      <c r="D436" s="13" t="s">
        <v>1194</v>
      </c>
      <c r="E436" s="14" t="s">
        <v>1195</v>
      </c>
      <c r="F436" s="13" t="s">
        <v>33</v>
      </c>
      <c r="G436" s="14" t="s">
        <v>33</v>
      </c>
      <c r="H436" s="15"/>
      <c r="I436" s="51"/>
      <c r="J436" s="54"/>
      <c r="K436" s="15"/>
      <c r="L436" s="16"/>
      <c r="M436" s="19">
        <v>0</v>
      </c>
      <c r="N436" s="17" t="s">
        <v>1194</v>
      </c>
      <c r="O436" s="17" t="s">
        <v>2267</v>
      </c>
      <c r="P436" s="18" t="s">
        <v>33</v>
      </c>
      <c r="Q436" s="13" t="s">
        <v>2495</v>
      </c>
      <c r="R436" s="14" t="s">
        <v>2589</v>
      </c>
      <c r="S436" s="18" t="s">
        <v>33</v>
      </c>
      <c r="T436" s="14" t="s">
        <v>2665</v>
      </c>
      <c r="U436" s="19" t="s">
        <v>33</v>
      </c>
      <c r="V436" s="13" t="s">
        <v>2704</v>
      </c>
      <c r="W436" s="18" t="s">
        <v>33</v>
      </c>
      <c r="X436" s="20" t="s">
        <v>33</v>
      </c>
      <c r="Y436" s="14" t="s">
        <v>2708</v>
      </c>
      <c r="Z436" s="14" t="s">
        <v>2709</v>
      </c>
      <c r="AA436" s="19" t="s">
        <v>33</v>
      </c>
      <c r="AB436" s="14" t="s">
        <v>2719</v>
      </c>
      <c r="AC436" s="14" t="s">
        <v>2750</v>
      </c>
      <c r="AD436" s="16" t="s">
        <v>33</v>
      </c>
      <c r="AE436" s="14" t="s">
        <v>2787</v>
      </c>
      <c r="AF436" s="14" t="s">
        <v>2729</v>
      </c>
      <c r="AG436" s="16" t="s">
        <v>33</v>
      </c>
      <c r="AH436" s="17" t="s">
        <v>2930</v>
      </c>
      <c r="AI436" s="20" t="s">
        <v>33</v>
      </c>
      <c r="AJ436" s="16" t="s">
        <v>33</v>
      </c>
      <c r="AK436" s="14" t="s">
        <v>2059</v>
      </c>
      <c r="AL436" s="14" t="s">
        <v>2060</v>
      </c>
      <c r="AM436" s="38" t="s">
        <v>33</v>
      </c>
      <c r="AN436" s="39" t="s">
        <v>33</v>
      </c>
    </row>
    <row r="437" spans="1:40" x14ac:dyDescent="0.45">
      <c r="A437" s="31">
        <v>27.62038888888889</v>
      </c>
      <c r="B437" s="32">
        <v>-82.655527777777777</v>
      </c>
      <c r="C437" s="13" t="s">
        <v>425</v>
      </c>
      <c r="D437" s="13" t="s">
        <v>426</v>
      </c>
      <c r="E437" s="14" t="s">
        <v>427</v>
      </c>
      <c r="F437" s="13" t="s">
        <v>33</v>
      </c>
      <c r="G437" s="14" t="s">
        <v>33</v>
      </c>
      <c r="H437" s="15"/>
      <c r="I437" s="51"/>
      <c r="J437" s="54"/>
      <c r="K437" s="15"/>
      <c r="L437" s="16">
        <v>150189</v>
      </c>
      <c r="M437" s="19">
        <v>1</v>
      </c>
      <c r="N437" s="17" t="s">
        <v>426</v>
      </c>
      <c r="O437" s="17" t="s">
        <v>2148</v>
      </c>
      <c r="P437" s="18" t="s">
        <v>3309</v>
      </c>
      <c r="Q437" s="13" t="s">
        <v>2357</v>
      </c>
      <c r="R437" s="14" t="s">
        <v>2588</v>
      </c>
      <c r="S437" s="18" t="s">
        <v>3137</v>
      </c>
      <c r="T437" s="14" t="s">
        <v>2665</v>
      </c>
      <c r="U437" s="19" t="s">
        <v>2945</v>
      </c>
      <c r="V437" s="13" t="s">
        <v>2685</v>
      </c>
      <c r="W437" s="18" t="s">
        <v>2959</v>
      </c>
      <c r="X437" s="20" t="s">
        <v>3649</v>
      </c>
      <c r="Y437" s="14" t="s">
        <v>2708</v>
      </c>
      <c r="Z437" s="14" t="s">
        <v>2709</v>
      </c>
      <c r="AA437" s="19" t="s">
        <v>2709</v>
      </c>
      <c r="AB437" s="14" t="s">
        <v>2719</v>
      </c>
      <c r="AC437" s="14" t="s">
        <v>2793</v>
      </c>
      <c r="AD437" s="16">
        <v>500</v>
      </c>
      <c r="AE437" s="14" t="s">
        <v>2805</v>
      </c>
      <c r="AF437" s="14" t="s">
        <v>2729</v>
      </c>
      <c r="AG437" s="16">
        <v>180.4</v>
      </c>
      <c r="AH437" s="17" t="s">
        <v>2841</v>
      </c>
      <c r="AI437" s="20" t="s">
        <v>2939</v>
      </c>
      <c r="AJ437" s="16">
        <v>1986</v>
      </c>
      <c r="AK437" s="14" t="s">
        <v>1501</v>
      </c>
      <c r="AL437" s="14" t="s">
        <v>1502</v>
      </c>
      <c r="AM437" s="38">
        <v>27.62039</v>
      </c>
      <c r="AN437" s="39">
        <v>-82.655789999999996</v>
      </c>
    </row>
    <row r="438" spans="1:40" x14ac:dyDescent="0.45">
      <c r="A438" s="31">
        <v>27.692713888888889</v>
      </c>
      <c r="B438" s="32">
        <v>-82.67873055555556</v>
      </c>
      <c r="C438" s="13" t="s">
        <v>958</v>
      </c>
      <c r="D438" s="13" t="s">
        <v>959</v>
      </c>
      <c r="E438" s="14" t="s">
        <v>427</v>
      </c>
      <c r="F438" s="13" t="s">
        <v>843</v>
      </c>
      <c r="G438" s="14" t="s">
        <v>31</v>
      </c>
      <c r="H438" s="15"/>
      <c r="I438" s="51"/>
      <c r="J438" s="54"/>
      <c r="K438" s="15"/>
      <c r="L438" s="16">
        <v>150214</v>
      </c>
      <c r="M438" s="19">
        <v>1</v>
      </c>
      <c r="N438" s="17" t="s">
        <v>959</v>
      </c>
      <c r="O438" s="17" t="s">
        <v>2229</v>
      </c>
      <c r="P438" s="18" t="s">
        <v>3129</v>
      </c>
      <c r="Q438" s="13" t="s">
        <v>2286</v>
      </c>
      <c r="R438" s="14" t="s">
        <v>2639</v>
      </c>
      <c r="S438" s="18" t="s">
        <v>3317</v>
      </c>
      <c r="T438" s="14" t="s">
        <v>2665</v>
      </c>
      <c r="U438" s="19" t="s">
        <v>2945</v>
      </c>
      <c r="V438" s="13" t="s">
        <v>2700</v>
      </c>
      <c r="W438" s="18" t="s">
        <v>2959</v>
      </c>
      <c r="X438" s="20" t="s">
        <v>3655</v>
      </c>
      <c r="Y438" s="14" t="s">
        <v>2708</v>
      </c>
      <c r="Z438" s="14" t="s">
        <v>2709</v>
      </c>
      <c r="AA438" s="19" t="s">
        <v>2934</v>
      </c>
      <c r="AB438" s="14" t="s">
        <v>2719</v>
      </c>
      <c r="AC438" s="14" t="s">
        <v>2742</v>
      </c>
      <c r="AD438" s="16">
        <v>89.9</v>
      </c>
      <c r="AE438" s="14" t="s">
        <v>2738</v>
      </c>
      <c r="AF438" s="14" t="s">
        <v>2729</v>
      </c>
      <c r="AG438" s="16">
        <v>64.900000000000006</v>
      </c>
      <c r="AH438" s="17" t="s">
        <v>2829</v>
      </c>
      <c r="AI438" s="20" t="s">
        <v>2939</v>
      </c>
      <c r="AJ438" s="16">
        <v>1992</v>
      </c>
      <c r="AK438" s="14" t="s">
        <v>1884</v>
      </c>
      <c r="AL438" s="14" t="s">
        <v>1885</v>
      </c>
      <c r="AM438" s="38">
        <v>27.692740000000001</v>
      </c>
      <c r="AN438" s="39">
        <v>-82.678740000000005</v>
      </c>
    </row>
    <row r="439" spans="1:40" x14ac:dyDescent="0.45">
      <c r="A439" s="31">
        <v>27.692705555555555</v>
      </c>
      <c r="B439" s="32">
        <v>-82.67895</v>
      </c>
      <c r="C439" s="13" t="s">
        <v>960</v>
      </c>
      <c r="D439" s="13" t="s">
        <v>959</v>
      </c>
      <c r="E439" s="14" t="s">
        <v>427</v>
      </c>
      <c r="F439" s="13" t="s">
        <v>843</v>
      </c>
      <c r="G439" s="14" t="s">
        <v>32</v>
      </c>
      <c r="H439" s="15"/>
      <c r="I439" s="51"/>
      <c r="J439" s="54"/>
      <c r="K439" s="15"/>
      <c r="L439" s="16">
        <v>150213</v>
      </c>
      <c r="M439" s="19">
        <v>1</v>
      </c>
      <c r="N439" s="17" t="s">
        <v>959</v>
      </c>
      <c r="O439" s="17" t="s">
        <v>2229</v>
      </c>
      <c r="P439" s="18" t="s">
        <v>3130</v>
      </c>
      <c r="Q439" s="13" t="s">
        <v>2286</v>
      </c>
      <c r="R439" s="14" t="s">
        <v>2639</v>
      </c>
      <c r="S439" s="18" t="s">
        <v>3317</v>
      </c>
      <c r="T439" s="14" t="s">
        <v>2665</v>
      </c>
      <c r="U439" s="19" t="s">
        <v>2945</v>
      </c>
      <c r="V439" s="13" t="s">
        <v>2700</v>
      </c>
      <c r="W439" s="18" t="s">
        <v>2959</v>
      </c>
      <c r="X439" s="20" t="s">
        <v>3654</v>
      </c>
      <c r="Y439" s="14" t="s">
        <v>2708</v>
      </c>
      <c r="Z439" s="14" t="s">
        <v>2709</v>
      </c>
      <c r="AA439" s="19" t="s">
        <v>2709</v>
      </c>
      <c r="AB439" s="14" t="s">
        <v>2719</v>
      </c>
      <c r="AC439" s="14" t="s">
        <v>2742</v>
      </c>
      <c r="AD439" s="16">
        <v>89.9</v>
      </c>
      <c r="AE439" s="14" t="s">
        <v>2738</v>
      </c>
      <c r="AF439" s="14" t="s">
        <v>2729</v>
      </c>
      <c r="AG439" s="16">
        <v>64.900000000000006</v>
      </c>
      <c r="AH439" s="17" t="s">
        <v>2829</v>
      </c>
      <c r="AI439" s="20" t="s">
        <v>2939</v>
      </c>
      <c r="AJ439" s="16">
        <v>1994</v>
      </c>
      <c r="AK439" s="14" t="s">
        <v>1886</v>
      </c>
      <c r="AL439" s="14" t="s">
        <v>1887</v>
      </c>
      <c r="AM439" s="38">
        <v>27.69275</v>
      </c>
      <c r="AN439" s="39">
        <v>-82.678960000000004</v>
      </c>
    </row>
    <row r="440" spans="1:40" x14ac:dyDescent="0.45">
      <c r="A440" s="31">
        <v>27.516963888888888</v>
      </c>
      <c r="B440" s="32">
        <v>-82.712175000000002</v>
      </c>
      <c r="C440" s="13" t="s">
        <v>766</v>
      </c>
      <c r="D440" s="13" t="s">
        <v>767</v>
      </c>
      <c r="E440" s="14" t="s">
        <v>768</v>
      </c>
      <c r="F440" s="13" t="s">
        <v>33</v>
      </c>
      <c r="G440" s="14" t="s">
        <v>33</v>
      </c>
      <c r="H440" s="15"/>
      <c r="I440" s="51"/>
      <c r="J440" s="54"/>
      <c r="K440" s="15"/>
      <c r="L440" s="16">
        <v>136502</v>
      </c>
      <c r="M440" s="19">
        <v>0</v>
      </c>
      <c r="N440" s="17" t="s">
        <v>767</v>
      </c>
      <c r="O440" s="17" t="s">
        <v>767</v>
      </c>
      <c r="P440" s="18" t="s">
        <v>3270</v>
      </c>
      <c r="Q440" s="13" t="s">
        <v>2414</v>
      </c>
      <c r="R440" s="14" t="s">
        <v>2519</v>
      </c>
      <c r="S440" s="18" t="s">
        <v>3269</v>
      </c>
      <c r="T440" s="14" t="s">
        <v>2665</v>
      </c>
      <c r="U440" s="19" t="s">
        <v>2945</v>
      </c>
      <c r="V440" s="13" t="s">
        <v>2694</v>
      </c>
      <c r="W440" s="18" t="s">
        <v>2957</v>
      </c>
      <c r="X440" s="20" t="s">
        <v>3626</v>
      </c>
      <c r="Y440" s="14" t="s">
        <v>2708</v>
      </c>
      <c r="Z440" s="14" t="s">
        <v>2709</v>
      </c>
      <c r="AA440" s="19" t="s">
        <v>2934</v>
      </c>
      <c r="AB440" s="14" t="s">
        <v>2719</v>
      </c>
      <c r="AC440" s="14" t="s">
        <v>2757</v>
      </c>
      <c r="AD440" s="16">
        <v>0</v>
      </c>
      <c r="AE440" s="14" t="s">
        <v>2732</v>
      </c>
      <c r="AF440" s="14" t="s">
        <v>2729</v>
      </c>
      <c r="AG440" s="16">
        <v>0</v>
      </c>
      <c r="AH440" s="17" t="s">
        <v>2899</v>
      </c>
      <c r="AI440" s="20" t="s">
        <v>2941</v>
      </c>
      <c r="AJ440" s="16">
        <v>2007</v>
      </c>
      <c r="AK440" s="14" t="s">
        <v>1751</v>
      </c>
      <c r="AL440" s="14" t="s">
        <v>1752</v>
      </c>
      <c r="AM440" s="38">
        <v>27.516950000000001</v>
      </c>
      <c r="AN440" s="39">
        <v>-82.712149999999994</v>
      </c>
    </row>
    <row r="441" spans="1:40" x14ac:dyDescent="0.45">
      <c r="A441" s="31">
        <v>27.91715277777778</v>
      </c>
      <c r="B441" s="32">
        <v>-82.830722222222221</v>
      </c>
      <c r="C441" s="13" t="s">
        <v>984</v>
      </c>
      <c r="D441" s="13" t="s">
        <v>985</v>
      </c>
      <c r="E441" s="14" t="s">
        <v>986</v>
      </c>
      <c r="F441" s="13" t="s">
        <v>33</v>
      </c>
      <c r="G441" s="14" t="s">
        <v>33</v>
      </c>
      <c r="H441" s="15"/>
      <c r="I441" s="51"/>
      <c r="J441" s="54"/>
      <c r="K441" s="15"/>
      <c r="L441" s="16">
        <v>154311</v>
      </c>
      <c r="M441" s="19">
        <v>1</v>
      </c>
      <c r="N441" s="17" t="s">
        <v>985</v>
      </c>
      <c r="O441" s="17" t="s">
        <v>2238</v>
      </c>
      <c r="P441" s="18" t="s">
        <v>3342</v>
      </c>
      <c r="Q441" s="13" t="s">
        <v>2453</v>
      </c>
      <c r="R441" s="14" t="s">
        <v>2647</v>
      </c>
      <c r="S441" s="18" t="s">
        <v>3343</v>
      </c>
      <c r="T441" s="14" t="s">
        <v>2665</v>
      </c>
      <c r="U441" s="19" t="s">
        <v>2945</v>
      </c>
      <c r="V441" s="13" t="s">
        <v>2700</v>
      </c>
      <c r="W441" s="18" t="s">
        <v>2959</v>
      </c>
      <c r="X441" s="20" t="s">
        <v>3674</v>
      </c>
      <c r="Y441" s="14" t="s">
        <v>2708</v>
      </c>
      <c r="Z441" s="14" t="s">
        <v>2709</v>
      </c>
      <c r="AA441" s="19" t="s">
        <v>2934</v>
      </c>
      <c r="AB441" s="14" t="s">
        <v>2719</v>
      </c>
      <c r="AC441" s="14" t="s">
        <v>2784</v>
      </c>
      <c r="AD441" s="16">
        <v>100.1</v>
      </c>
      <c r="AE441" s="14" t="s">
        <v>2772</v>
      </c>
      <c r="AF441" s="14" t="s">
        <v>2729</v>
      </c>
      <c r="AG441" s="16">
        <v>75.099999999999994</v>
      </c>
      <c r="AH441" s="17" t="s">
        <v>2909</v>
      </c>
      <c r="AI441" s="20" t="s">
        <v>2940</v>
      </c>
      <c r="AJ441" s="16">
        <v>2009</v>
      </c>
      <c r="AK441" s="14" t="s">
        <v>1904</v>
      </c>
      <c r="AL441" s="14" t="s">
        <v>1905</v>
      </c>
      <c r="AM441" s="38">
        <v>27.91713</v>
      </c>
      <c r="AN441" s="39">
        <v>-82.830730000000003</v>
      </c>
    </row>
    <row r="442" spans="1:40" x14ac:dyDescent="0.45">
      <c r="A442" s="31">
        <v>25.928977777777778</v>
      </c>
      <c r="B442" s="32">
        <v>-81.702880555555552</v>
      </c>
      <c r="C442" s="13" t="s">
        <v>322</v>
      </c>
      <c r="D442" s="13" t="s">
        <v>323</v>
      </c>
      <c r="E442" s="14" t="s">
        <v>324</v>
      </c>
      <c r="F442" s="13" t="s">
        <v>33</v>
      </c>
      <c r="G442" s="14" t="s">
        <v>33</v>
      </c>
      <c r="H442" s="15"/>
      <c r="I442" s="51"/>
      <c r="J442" s="54"/>
      <c r="K442" s="15"/>
      <c r="L442" s="16">
        <v>36003</v>
      </c>
      <c r="M442" s="19">
        <v>0</v>
      </c>
      <c r="N442" s="17" t="s">
        <v>323</v>
      </c>
      <c r="O442" s="17" t="s">
        <v>323</v>
      </c>
      <c r="P442" s="18" t="s">
        <v>3078</v>
      </c>
      <c r="Q442" s="13" t="s">
        <v>2340</v>
      </c>
      <c r="R442" s="14" t="s">
        <v>2523</v>
      </c>
      <c r="S442" s="18" t="s">
        <v>3076</v>
      </c>
      <c r="T442" s="14" t="s">
        <v>2665</v>
      </c>
      <c r="U442" s="19" t="s">
        <v>2945</v>
      </c>
      <c r="V442" s="13" t="s">
        <v>2671</v>
      </c>
      <c r="W442" s="18" t="s">
        <v>2949</v>
      </c>
      <c r="X442" s="20" t="s">
        <v>3498</v>
      </c>
      <c r="Y442" s="14" t="s">
        <v>2708</v>
      </c>
      <c r="Z442" s="14" t="s">
        <v>2709</v>
      </c>
      <c r="AA442" s="19" t="s">
        <v>2934</v>
      </c>
      <c r="AB442" s="14" t="s">
        <v>2719</v>
      </c>
      <c r="AC442" s="14" t="s">
        <v>2764</v>
      </c>
      <c r="AD442" s="16">
        <v>0</v>
      </c>
      <c r="AE442" s="14" t="s">
        <v>2787</v>
      </c>
      <c r="AF442" s="14" t="s">
        <v>2729</v>
      </c>
      <c r="AG442" s="16">
        <v>0</v>
      </c>
      <c r="AH442" s="17" t="s">
        <v>2859</v>
      </c>
      <c r="AI442" s="20" t="s">
        <v>2941</v>
      </c>
      <c r="AJ442" s="16">
        <v>2008</v>
      </c>
      <c r="AK442" s="14" t="s">
        <v>1425</v>
      </c>
      <c r="AL442" s="14" t="s">
        <v>1426</v>
      </c>
      <c r="AM442" s="38">
        <v>25.925920000000001</v>
      </c>
      <c r="AN442" s="39">
        <v>-81.702879999999993</v>
      </c>
    </row>
    <row r="443" spans="1:40" x14ac:dyDescent="0.45">
      <c r="A443" s="31">
        <v>27.772733333333331</v>
      </c>
      <c r="B443" s="32">
        <v>-82.407097222222234</v>
      </c>
      <c r="C443" s="13" t="s">
        <v>416</v>
      </c>
      <c r="D443" s="13" t="s">
        <v>417</v>
      </c>
      <c r="E443" s="14" t="s">
        <v>418</v>
      </c>
      <c r="F443" s="13" t="s">
        <v>33</v>
      </c>
      <c r="G443" s="14" t="s">
        <v>33</v>
      </c>
      <c r="H443" s="15"/>
      <c r="I443" s="51"/>
      <c r="J443" s="54"/>
      <c r="K443" s="15"/>
      <c r="L443" s="16">
        <v>104710</v>
      </c>
      <c r="M443" s="19">
        <v>0</v>
      </c>
      <c r="N443" s="17" t="s">
        <v>417</v>
      </c>
      <c r="O443" s="17" t="s">
        <v>417</v>
      </c>
      <c r="P443" s="18" t="s">
        <v>3161</v>
      </c>
      <c r="Q443" s="13" t="s">
        <v>2355</v>
      </c>
      <c r="R443" s="14" t="s">
        <v>2553</v>
      </c>
      <c r="S443" s="18" t="s">
        <v>3160</v>
      </c>
      <c r="T443" s="14" t="s">
        <v>2665</v>
      </c>
      <c r="U443" s="19" t="s">
        <v>2945</v>
      </c>
      <c r="V443" s="13" t="s">
        <v>2685</v>
      </c>
      <c r="W443" s="18" t="s">
        <v>2955</v>
      </c>
      <c r="X443" s="20" t="s">
        <v>3550</v>
      </c>
      <c r="Y443" s="14" t="s">
        <v>2708</v>
      </c>
      <c r="Z443" s="14" t="s">
        <v>2709</v>
      </c>
      <c r="AA443" s="19" t="s">
        <v>2934</v>
      </c>
      <c r="AB443" s="14" t="s">
        <v>2719</v>
      </c>
      <c r="AC443" s="14" t="s">
        <v>2736</v>
      </c>
      <c r="AD443" s="16">
        <v>0</v>
      </c>
      <c r="AE443" s="14" t="s">
        <v>2767</v>
      </c>
      <c r="AF443" s="14" t="s">
        <v>2729</v>
      </c>
      <c r="AG443" s="16">
        <v>0</v>
      </c>
      <c r="AH443" s="17" t="s">
        <v>2874</v>
      </c>
      <c r="AI443" s="20" t="s">
        <v>2940</v>
      </c>
      <c r="AJ443" s="16">
        <v>2008</v>
      </c>
      <c r="AK443" s="14" t="s">
        <v>1495</v>
      </c>
      <c r="AL443" s="14" t="s">
        <v>1496</v>
      </c>
      <c r="AM443" s="38">
        <v>27.77272</v>
      </c>
      <c r="AN443" s="39">
        <v>-82.4071</v>
      </c>
    </row>
    <row r="444" spans="1:40" x14ac:dyDescent="0.45">
      <c r="A444" s="31">
        <v>26.049363888888891</v>
      </c>
      <c r="B444" s="32">
        <v>-81.700969444444453</v>
      </c>
      <c r="C444" s="13" t="s">
        <v>286</v>
      </c>
      <c r="D444" s="13" t="s">
        <v>287</v>
      </c>
      <c r="E444" s="14" t="s">
        <v>288</v>
      </c>
      <c r="F444" s="13" t="s">
        <v>33</v>
      </c>
      <c r="G444" s="14" t="s">
        <v>33</v>
      </c>
      <c r="H444" s="15"/>
      <c r="I444" s="51"/>
      <c r="J444" s="54"/>
      <c r="K444" s="15"/>
      <c r="L444" s="16"/>
      <c r="M444" s="19">
        <v>0</v>
      </c>
      <c r="N444" s="17" t="s">
        <v>287</v>
      </c>
      <c r="O444" s="17" t="s">
        <v>287</v>
      </c>
      <c r="P444" s="18" t="s">
        <v>33</v>
      </c>
      <c r="Q444" s="13" t="s">
        <v>2329</v>
      </c>
      <c r="R444" s="14" t="s">
        <v>2567</v>
      </c>
      <c r="S444" s="18" t="s">
        <v>33</v>
      </c>
      <c r="T444" s="14" t="s">
        <v>2665</v>
      </c>
      <c r="U444" s="19" t="s">
        <v>33</v>
      </c>
      <c r="V444" s="13" t="s">
        <v>2671</v>
      </c>
      <c r="W444" s="18" t="s">
        <v>33</v>
      </c>
      <c r="X444" s="20" t="s">
        <v>33</v>
      </c>
      <c r="Y444" s="14" t="s">
        <v>2708</v>
      </c>
      <c r="Z444" s="14" t="s">
        <v>2715</v>
      </c>
      <c r="AA444" s="19" t="s">
        <v>33</v>
      </c>
      <c r="AB444" s="14" t="s">
        <v>2719</v>
      </c>
      <c r="AC444" s="14" t="s">
        <v>2773</v>
      </c>
      <c r="AD444" s="16" t="s">
        <v>33</v>
      </c>
      <c r="AE444" s="14" t="s">
        <v>2758</v>
      </c>
      <c r="AF444" s="14" t="s">
        <v>2729</v>
      </c>
      <c r="AG444" s="16" t="s">
        <v>33</v>
      </c>
      <c r="AH444" s="17" t="s">
        <v>2861</v>
      </c>
      <c r="AI444" s="20" t="s">
        <v>33</v>
      </c>
      <c r="AJ444" s="16" t="s">
        <v>33</v>
      </c>
      <c r="AK444" s="14" t="s">
        <v>1400</v>
      </c>
      <c r="AL444" s="14" t="s">
        <v>1401</v>
      </c>
      <c r="AM444" s="38" t="s">
        <v>33</v>
      </c>
      <c r="AN444" s="39" t="s">
        <v>33</v>
      </c>
    </row>
    <row r="445" spans="1:40" x14ac:dyDescent="0.45">
      <c r="A445" s="31">
        <v>29.013200000000001</v>
      </c>
      <c r="B445" s="32">
        <v>-82.663711111111112</v>
      </c>
      <c r="C445" s="13" t="s">
        <v>155</v>
      </c>
      <c r="D445" s="13" t="s">
        <v>156</v>
      </c>
      <c r="E445" s="14" t="s">
        <v>157</v>
      </c>
      <c r="F445" s="13" t="s">
        <v>33</v>
      </c>
      <c r="G445" s="14" t="s">
        <v>31</v>
      </c>
      <c r="H445" s="15"/>
      <c r="I445" s="51"/>
      <c r="J445" s="54"/>
      <c r="K445" s="15"/>
      <c r="L445" s="16">
        <v>20012</v>
      </c>
      <c r="M445" s="19">
        <v>0</v>
      </c>
      <c r="N445" s="17" t="s">
        <v>156</v>
      </c>
      <c r="O445" s="17" t="s">
        <v>156</v>
      </c>
      <c r="P445" s="18" t="s">
        <v>3028</v>
      </c>
      <c r="Q445" s="13" t="s">
        <v>2301</v>
      </c>
      <c r="R445" s="14" t="s">
        <v>2555</v>
      </c>
      <c r="S445" s="18" t="s">
        <v>3026</v>
      </c>
      <c r="T445" s="14" t="s">
        <v>2665</v>
      </c>
      <c r="U445" s="19" t="s">
        <v>2945</v>
      </c>
      <c r="V445" s="13" t="s">
        <v>2667</v>
      </c>
      <c r="W445" s="18" t="s">
        <v>2948</v>
      </c>
      <c r="X445" s="20" t="s">
        <v>3462</v>
      </c>
      <c r="Y445" s="14" t="s">
        <v>2708</v>
      </c>
      <c r="Z445" s="14" t="s">
        <v>2709</v>
      </c>
      <c r="AA445" s="19" t="s">
        <v>2934</v>
      </c>
      <c r="AB445" s="14" t="s">
        <v>2719</v>
      </c>
      <c r="AC445" s="14" t="s">
        <v>2775</v>
      </c>
      <c r="AD445" s="16">
        <v>149.9</v>
      </c>
      <c r="AE445" s="14" t="s">
        <v>2730</v>
      </c>
      <c r="AF445" s="14" t="s">
        <v>2729</v>
      </c>
      <c r="AG445" s="16">
        <v>42.9</v>
      </c>
      <c r="AH445" s="17" t="s">
        <v>2840</v>
      </c>
      <c r="AI445" s="20" t="s">
        <v>2939</v>
      </c>
      <c r="AJ445" s="16">
        <v>2011</v>
      </c>
      <c r="AK445" s="14" t="s">
        <v>1322</v>
      </c>
      <c r="AL445" s="14" t="s">
        <v>1323</v>
      </c>
      <c r="AM445" s="38">
        <v>29.013259999999999</v>
      </c>
      <c r="AN445" s="39">
        <v>-82.663730000000001</v>
      </c>
    </row>
    <row r="446" spans="1:40" x14ac:dyDescent="0.45">
      <c r="A446" s="31">
        <v>29.013197222222221</v>
      </c>
      <c r="B446" s="32">
        <v>-82.663880555555565</v>
      </c>
      <c r="C446" s="13" t="s">
        <v>158</v>
      </c>
      <c r="D446" s="13" t="s">
        <v>156</v>
      </c>
      <c r="E446" s="14" t="s">
        <v>157</v>
      </c>
      <c r="F446" s="13" t="s">
        <v>33</v>
      </c>
      <c r="G446" s="14" t="s">
        <v>32</v>
      </c>
      <c r="H446" s="15"/>
      <c r="I446" s="51"/>
      <c r="J446" s="54"/>
      <c r="K446" s="15"/>
      <c r="L446" s="16">
        <v>20011</v>
      </c>
      <c r="M446" s="19">
        <v>0</v>
      </c>
      <c r="N446" s="17" t="s">
        <v>156</v>
      </c>
      <c r="O446" s="17" t="s">
        <v>156</v>
      </c>
      <c r="P446" s="18" t="s">
        <v>3027</v>
      </c>
      <c r="Q446" s="13" t="s">
        <v>2301</v>
      </c>
      <c r="R446" s="14" t="s">
        <v>2555</v>
      </c>
      <c r="S446" s="18" t="s">
        <v>3026</v>
      </c>
      <c r="T446" s="14" t="s">
        <v>2665</v>
      </c>
      <c r="U446" s="19" t="s">
        <v>2945</v>
      </c>
      <c r="V446" s="13" t="s">
        <v>2667</v>
      </c>
      <c r="W446" s="18" t="s">
        <v>2948</v>
      </c>
      <c r="X446" s="20" t="s">
        <v>3462</v>
      </c>
      <c r="Y446" s="14" t="s">
        <v>2708</v>
      </c>
      <c r="Z446" s="14" t="s">
        <v>2709</v>
      </c>
      <c r="AA446" s="19" t="s">
        <v>2934</v>
      </c>
      <c r="AB446" s="14" t="s">
        <v>2719</v>
      </c>
      <c r="AC446" s="14" t="s">
        <v>2775</v>
      </c>
      <c r="AD446" s="16">
        <v>149.9</v>
      </c>
      <c r="AE446" s="14" t="s">
        <v>2730</v>
      </c>
      <c r="AF446" s="14" t="s">
        <v>2729</v>
      </c>
      <c r="AG446" s="16">
        <v>42.9</v>
      </c>
      <c r="AH446" s="17" t="s">
        <v>2840</v>
      </c>
      <c r="AI446" s="20" t="s">
        <v>2939</v>
      </c>
      <c r="AJ446" s="16">
        <v>2010</v>
      </c>
      <c r="AK446" s="14" t="s">
        <v>1324</v>
      </c>
      <c r="AL446" s="14" t="s">
        <v>1325</v>
      </c>
      <c r="AM446" s="38">
        <v>29.01323</v>
      </c>
      <c r="AN446" s="39">
        <v>-82.663899999999998</v>
      </c>
    </row>
    <row r="447" spans="1:40" x14ac:dyDescent="0.45">
      <c r="A447" s="31">
        <v>26.632550000000002</v>
      </c>
      <c r="B447" s="32">
        <v>-82.067852777777773</v>
      </c>
      <c r="C447" s="13" t="s">
        <v>662</v>
      </c>
      <c r="D447" s="13" t="s">
        <v>663</v>
      </c>
      <c r="E447" s="14" t="s">
        <v>664</v>
      </c>
      <c r="F447" s="13" t="s">
        <v>33</v>
      </c>
      <c r="G447" s="14" t="s">
        <v>33</v>
      </c>
      <c r="H447" s="15"/>
      <c r="I447" s="51"/>
      <c r="J447" s="54"/>
      <c r="K447" s="15"/>
      <c r="L447" s="16">
        <v>124134</v>
      </c>
      <c r="M447" s="19">
        <v>1</v>
      </c>
      <c r="N447" s="17" t="s">
        <v>663</v>
      </c>
      <c r="O447" s="17" t="s">
        <v>2185</v>
      </c>
      <c r="P447" s="18" t="s">
        <v>3781</v>
      </c>
      <c r="Q447" s="13" t="s">
        <v>2392</v>
      </c>
      <c r="R447" s="14" t="s">
        <v>2610</v>
      </c>
      <c r="S447" s="18" t="s">
        <v>3782</v>
      </c>
      <c r="T447" s="14" t="s">
        <v>2665</v>
      </c>
      <c r="U447" s="19" t="s">
        <v>2945</v>
      </c>
      <c r="V447" s="13" t="s">
        <v>2691</v>
      </c>
      <c r="W447" s="18" t="s">
        <v>2956</v>
      </c>
      <c r="X447" s="20" t="s">
        <v>3783</v>
      </c>
      <c r="Y447" s="14" t="s">
        <v>2710</v>
      </c>
      <c r="Z447" s="14" t="s">
        <v>2709</v>
      </c>
      <c r="AA447" s="19" t="s">
        <v>2934</v>
      </c>
      <c r="AB447" s="14" t="s">
        <v>2719</v>
      </c>
      <c r="AC447" s="14" t="s">
        <v>2751</v>
      </c>
      <c r="AD447" s="16">
        <v>152</v>
      </c>
      <c r="AE447" s="14" t="s">
        <v>2732</v>
      </c>
      <c r="AF447" s="14" t="s">
        <v>2729</v>
      </c>
      <c r="AG447" s="16">
        <v>27</v>
      </c>
      <c r="AH447" s="17" t="s">
        <v>2885</v>
      </c>
      <c r="AI447" s="20" t="s">
        <v>3758</v>
      </c>
      <c r="AJ447" s="16">
        <v>2012</v>
      </c>
      <c r="AK447" s="14" t="s">
        <v>1676</v>
      </c>
      <c r="AL447" s="14" t="s">
        <v>3784</v>
      </c>
      <c r="AM447" s="38">
        <v>26.631964</v>
      </c>
      <c r="AN447" s="39">
        <v>-82.068546999999995</v>
      </c>
    </row>
    <row r="448" spans="1:40" x14ac:dyDescent="0.45">
      <c r="A448" s="31">
        <v>26.909861111111109</v>
      </c>
      <c r="B448" s="32">
        <v>-82.049972222222223</v>
      </c>
      <c r="C448" s="13" t="s">
        <v>147</v>
      </c>
      <c r="D448" s="13" t="s">
        <v>145</v>
      </c>
      <c r="E448" s="14" t="s">
        <v>148</v>
      </c>
      <c r="F448" s="13" t="s">
        <v>33</v>
      </c>
      <c r="G448" s="14" t="s">
        <v>33</v>
      </c>
      <c r="H448" s="15"/>
      <c r="I448" s="51"/>
      <c r="J448" s="54"/>
      <c r="K448" s="15"/>
      <c r="L448" s="16">
        <v>14133</v>
      </c>
      <c r="M448" s="19">
        <v>0</v>
      </c>
      <c r="N448" s="17" t="s">
        <v>145</v>
      </c>
      <c r="O448" s="17" t="s">
        <v>145</v>
      </c>
      <c r="P448" s="18" t="s">
        <v>3012</v>
      </c>
      <c r="Q448" s="13" t="s">
        <v>2299</v>
      </c>
      <c r="R448" s="14" t="s">
        <v>2526</v>
      </c>
      <c r="S448" s="18" t="s">
        <v>2981</v>
      </c>
      <c r="T448" s="14" t="s">
        <v>2665</v>
      </c>
      <c r="U448" s="19" t="s">
        <v>2945</v>
      </c>
      <c r="V448" s="13" t="s">
        <v>2666</v>
      </c>
      <c r="W448" s="18" t="s">
        <v>2946</v>
      </c>
      <c r="X448" s="20" t="s">
        <v>3454</v>
      </c>
      <c r="Y448" s="14" t="s">
        <v>2708</v>
      </c>
      <c r="Z448" s="14" t="s">
        <v>2709</v>
      </c>
      <c r="AA448" s="19" t="s">
        <v>2934</v>
      </c>
      <c r="AB448" s="14" t="s">
        <v>2719</v>
      </c>
      <c r="AC448" s="14" t="s">
        <v>2757</v>
      </c>
      <c r="AD448" s="16">
        <v>0</v>
      </c>
      <c r="AE448" s="14" t="s">
        <v>2734</v>
      </c>
      <c r="AF448" s="14" t="s">
        <v>2729</v>
      </c>
      <c r="AG448" s="16">
        <v>0</v>
      </c>
      <c r="AH448" s="17" t="s">
        <v>2828</v>
      </c>
      <c r="AI448" s="20" t="s">
        <v>2941</v>
      </c>
      <c r="AJ448" s="16">
        <v>2010</v>
      </c>
      <c r="AK448" s="14" t="s">
        <v>1317</v>
      </c>
      <c r="AL448" s="14" t="s">
        <v>1318</v>
      </c>
      <c r="AM448" s="38">
        <v>26.909859999999998</v>
      </c>
      <c r="AN448" s="39">
        <v>-82.049959999999999</v>
      </c>
    </row>
    <row r="449" spans="1:40" x14ac:dyDescent="0.45">
      <c r="A449" s="31">
        <v>26.291</v>
      </c>
      <c r="B449" s="32">
        <v>-81.818569444444435</v>
      </c>
      <c r="C449" s="13" t="s">
        <v>230</v>
      </c>
      <c r="D449" s="13" t="s">
        <v>231</v>
      </c>
      <c r="E449" s="14" t="s">
        <v>232</v>
      </c>
      <c r="F449" s="13" t="s">
        <v>30</v>
      </c>
      <c r="G449" s="14" t="s">
        <v>33</v>
      </c>
      <c r="H449" s="15"/>
      <c r="I449" s="51"/>
      <c r="J449" s="54"/>
      <c r="K449" s="15"/>
      <c r="L449" s="16">
        <v>34176</v>
      </c>
      <c r="M449" s="19">
        <v>0</v>
      </c>
      <c r="N449" s="17" t="s">
        <v>231</v>
      </c>
      <c r="O449" s="17" t="s">
        <v>2124</v>
      </c>
      <c r="P449" s="18" t="s">
        <v>3082</v>
      </c>
      <c r="Q449" s="13" t="s">
        <v>2321</v>
      </c>
      <c r="R449" s="14" t="s">
        <v>2560</v>
      </c>
      <c r="S449" s="18" t="s">
        <v>3046</v>
      </c>
      <c r="T449" s="14" t="s">
        <v>2665</v>
      </c>
      <c r="U449" s="19" t="s">
        <v>2945</v>
      </c>
      <c r="V449" s="13" t="s">
        <v>2671</v>
      </c>
      <c r="W449" s="18" t="s">
        <v>2949</v>
      </c>
      <c r="X449" s="20" t="s">
        <v>3494</v>
      </c>
      <c r="Y449" s="14" t="s">
        <v>2708</v>
      </c>
      <c r="Z449" s="14" t="s">
        <v>2709</v>
      </c>
      <c r="AA449" s="19" t="s">
        <v>2934</v>
      </c>
      <c r="AB449" s="14" t="s">
        <v>2719</v>
      </c>
      <c r="AC449" s="14" t="s">
        <v>2764</v>
      </c>
      <c r="AD449" s="16">
        <v>0</v>
      </c>
      <c r="AE449" s="14" t="s">
        <v>2758</v>
      </c>
      <c r="AF449" s="14" t="s">
        <v>2729</v>
      </c>
      <c r="AG449" s="16">
        <v>0</v>
      </c>
      <c r="AH449" s="17" t="s">
        <v>2672</v>
      </c>
      <c r="AI449" s="20" t="s">
        <v>2940</v>
      </c>
      <c r="AJ449" s="16">
        <v>2010</v>
      </c>
      <c r="AK449" s="14" t="s">
        <v>1366</v>
      </c>
      <c r="AL449" s="14" t="s">
        <v>1367</v>
      </c>
      <c r="AM449" s="38">
        <v>26.291</v>
      </c>
      <c r="AN449" s="39">
        <v>-81.818569999999994</v>
      </c>
    </row>
    <row r="450" spans="1:40" x14ac:dyDescent="0.45">
      <c r="A450" s="31">
        <v>27.693433333333335</v>
      </c>
      <c r="B450" s="32">
        <v>-82.717877777777787</v>
      </c>
      <c r="C450" s="13" t="s">
        <v>969</v>
      </c>
      <c r="D450" s="13" t="s">
        <v>970</v>
      </c>
      <c r="E450" s="14" t="s">
        <v>971</v>
      </c>
      <c r="F450" s="13" t="s">
        <v>273</v>
      </c>
      <c r="G450" s="14" t="s">
        <v>33</v>
      </c>
      <c r="H450" s="15"/>
      <c r="I450" s="51"/>
      <c r="J450" s="54"/>
      <c r="K450" s="15"/>
      <c r="L450" s="16">
        <v>150049</v>
      </c>
      <c r="M450" s="19">
        <v>1</v>
      </c>
      <c r="N450" s="17" t="s">
        <v>970</v>
      </c>
      <c r="O450" s="17" t="s">
        <v>2233</v>
      </c>
      <c r="P450" s="18" t="s">
        <v>3322</v>
      </c>
      <c r="Q450" s="13" t="s">
        <v>2452</v>
      </c>
      <c r="R450" s="14" t="s">
        <v>2642</v>
      </c>
      <c r="S450" s="18" t="s">
        <v>3763</v>
      </c>
      <c r="T450" s="14" t="s">
        <v>2665</v>
      </c>
      <c r="U450" s="19" t="s">
        <v>2945</v>
      </c>
      <c r="V450" s="13" t="s">
        <v>2700</v>
      </c>
      <c r="W450" s="18" t="s">
        <v>2959</v>
      </c>
      <c r="X450" s="20" t="s">
        <v>3764</v>
      </c>
      <c r="Y450" s="14" t="s">
        <v>2708</v>
      </c>
      <c r="Z450" s="14" t="s">
        <v>2709</v>
      </c>
      <c r="AA450" s="19" t="s">
        <v>2934</v>
      </c>
      <c r="AB450" s="14" t="s">
        <v>2719</v>
      </c>
      <c r="AC450" s="14" t="s">
        <v>2784</v>
      </c>
      <c r="AD450" s="16">
        <v>100.1</v>
      </c>
      <c r="AE450" s="14" t="s">
        <v>2738</v>
      </c>
      <c r="AF450" s="14"/>
      <c r="AG450" s="16">
        <v>65.2</v>
      </c>
      <c r="AH450" s="17" t="s">
        <v>2918</v>
      </c>
      <c r="AI450" s="20" t="s">
        <v>3765</v>
      </c>
      <c r="AJ450" s="16">
        <v>2021</v>
      </c>
      <c r="AK450" s="14" t="s">
        <v>1892</v>
      </c>
      <c r="AL450" s="14" t="s">
        <v>1893</v>
      </c>
      <c r="AM450" s="38">
        <v>27.693470000000001</v>
      </c>
      <c r="AN450" s="39">
        <v>-82.717889999999997</v>
      </c>
    </row>
    <row r="451" spans="1:40" x14ac:dyDescent="0.45">
      <c r="A451" s="31">
        <v>25.963555555555555</v>
      </c>
      <c r="B451" s="32">
        <v>-81.70953333333334</v>
      </c>
      <c r="C451" s="13" t="s">
        <v>209</v>
      </c>
      <c r="D451" s="13" t="s">
        <v>210</v>
      </c>
      <c r="E451" s="14" t="s">
        <v>211</v>
      </c>
      <c r="F451" s="13" t="s">
        <v>33</v>
      </c>
      <c r="G451" s="14"/>
      <c r="H451" s="15"/>
      <c r="I451" s="51"/>
      <c r="J451" s="54"/>
      <c r="K451" s="15"/>
      <c r="L451" s="16">
        <v>30293</v>
      </c>
      <c r="M451" s="19">
        <v>0</v>
      </c>
      <c r="N451" s="17" t="s">
        <v>210</v>
      </c>
      <c r="O451" s="17" t="s">
        <v>2120</v>
      </c>
      <c r="P451" s="18" t="s">
        <v>3071</v>
      </c>
      <c r="Q451" s="13" t="s">
        <v>2316</v>
      </c>
      <c r="R451" s="14" t="s">
        <v>2552</v>
      </c>
      <c r="S451" s="18" t="s">
        <v>3056</v>
      </c>
      <c r="T451" s="14" t="s">
        <v>2665</v>
      </c>
      <c r="U451" s="19" t="s">
        <v>2945</v>
      </c>
      <c r="V451" s="13" t="s">
        <v>2671</v>
      </c>
      <c r="W451" s="18" t="s">
        <v>2949</v>
      </c>
      <c r="X451" s="20" t="s">
        <v>3486</v>
      </c>
      <c r="Y451" s="14" t="s">
        <v>2708</v>
      </c>
      <c r="Z451" s="14" t="s">
        <v>2709</v>
      </c>
      <c r="AA451" s="19" t="s">
        <v>2934</v>
      </c>
      <c r="AB451" s="14" t="s">
        <v>2719</v>
      </c>
      <c r="AC451" s="14" t="s">
        <v>2722</v>
      </c>
      <c r="AD451" s="16">
        <v>89.9</v>
      </c>
      <c r="AE451" s="14" t="s">
        <v>2791</v>
      </c>
      <c r="AF451" s="14" t="s">
        <v>2729</v>
      </c>
      <c r="AG451" s="16">
        <v>55.1</v>
      </c>
      <c r="AH451" s="17" t="s">
        <v>2849</v>
      </c>
      <c r="AI451" s="20" t="s">
        <v>2939</v>
      </c>
      <c r="AJ451" s="16">
        <v>2011</v>
      </c>
      <c r="AK451" s="14" t="s">
        <v>1354</v>
      </c>
      <c r="AL451" s="14" t="s">
        <v>1355</v>
      </c>
      <c r="AM451" s="38">
        <v>25.963650000000001</v>
      </c>
      <c r="AN451" s="39">
        <v>-81.709879999999998</v>
      </c>
    </row>
    <row r="452" spans="1:40" x14ac:dyDescent="0.45">
      <c r="A452" s="31">
        <v>26.97913611111111</v>
      </c>
      <c r="B452" s="32">
        <v>-81.973752777777776</v>
      </c>
      <c r="C452" s="13" t="s">
        <v>139</v>
      </c>
      <c r="D452" s="13" t="s">
        <v>140</v>
      </c>
      <c r="E452" s="14" t="s">
        <v>141</v>
      </c>
      <c r="F452" s="13" t="s">
        <v>33</v>
      </c>
      <c r="G452" s="14" t="s">
        <v>33</v>
      </c>
      <c r="H452" s="15"/>
      <c r="I452" s="51"/>
      <c r="J452" s="54"/>
      <c r="K452" s="15"/>
      <c r="L452" s="16"/>
      <c r="M452" s="19">
        <v>0</v>
      </c>
      <c r="N452" s="17" t="s">
        <v>140</v>
      </c>
      <c r="O452" s="17" t="s">
        <v>2114</v>
      </c>
      <c r="P452" s="18" t="s">
        <v>33</v>
      </c>
      <c r="Q452" s="13" t="s">
        <v>2297</v>
      </c>
      <c r="R452" s="14" t="s">
        <v>2517</v>
      </c>
      <c r="S452" s="18" t="s">
        <v>33</v>
      </c>
      <c r="T452" s="14" t="s">
        <v>2665</v>
      </c>
      <c r="U452" s="19" t="s">
        <v>33</v>
      </c>
      <c r="V452" s="13" t="s">
        <v>2666</v>
      </c>
      <c r="W452" s="18" t="s">
        <v>33</v>
      </c>
      <c r="X452" s="20" t="s">
        <v>33</v>
      </c>
      <c r="Y452" s="14" t="s">
        <v>2708</v>
      </c>
      <c r="Z452" s="14" t="s">
        <v>2711</v>
      </c>
      <c r="AA452" s="19" t="s">
        <v>33</v>
      </c>
      <c r="AB452" s="14" t="s">
        <v>2719</v>
      </c>
      <c r="AC452" s="14" t="s">
        <v>2769</v>
      </c>
      <c r="AD452" s="16" t="s">
        <v>33</v>
      </c>
      <c r="AE452" s="14" t="s">
        <v>2815</v>
      </c>
      <c r="AF452" s="14" t="s">
        <v>2729</v>
      </c>
      <c r="AG452" s="16" t="s">
        <v>33</v>
      </c>
      <c r="AH452" s="17" t="s">
        <v>2837</v>
      </c>
      <c r="AI452" s="20" t="s">
        <v>33</v>
      </c>
      <c r="AJ452" s="16" t="s">
        <v>33</v>
      </c>
      <c r="AK452" s="14" t="s">
        <v>3776</v>
      </c>
      <c r="AL452" s="14" t="s">
        <v>3777</v>
      </c>
      <c r="AM452" s="38" t="s">
        <v>33</v>
      </c>
      <c r="AN452" s="39" t="s">
        <v>33</v>
      </c>
    </row>
    <row r="453" spans="1:40" x14ac:dyDescent="0.45">
      <c r="A453" s="31">
        <v>27.815147222222222</v>
      </c>
      <c r="B453" s="32">
        <v>-82.762900000000002</v>
      </c>
      <c r="C453" s="13" t="s">
        <v>948</v>
      </c>
      <c r="D453" s="13" t="s">
        <v>949</v>
      </c>
      <c r="E453" s="14" t="s">
        <v>950</v>
      </c>
      <c r="F453" s="13" t="s">
        <v>33</v>
      </c>
      <c r="G453" s="14" t="s">
        <v>33</v>
      </c>
      <c r="H453" s="15"/>
      <c r="I453" s="51"/>
      <c r="J453" s="54"/>
      <c r="K453" s="15"/>
      <c r="L453" s="16" t="s">
        <v>1250</v>
      </c>
      <c r="M453" s="19">
        <v>0</v>
      </c>
      <c r="N453" s="17" t="s">
        <v>949</v>
      </c>
      <c r="O453" s="17" t="s">
        <v>2227</v>
      </c>
      <c r="P453" s="18" t="s">
        <v>33</v>
      </c>
      <c r="Q453" s="13" t="s">
        <v>2449</v>
      </c>
      <c r="R453" s="14" t="s">
        <v>2545</v>
      </c>
      <c r="S453" s="18" t="s">
        <v>33</v>
      </c>
      <c r="T453" s="14" t="s">
        <v>2665</v>
      </c>
      <c r="U453" s="19" t="s">
        <v>33</v>
      </c>
      <c r="V453" s="13" t="s">
        <v>2700</v>
      </c>
      <c r="W453" s="18" t="s">
        <v>33</v>
      </c>
      <c r="X453" s="20" t="s">
        <v>33</v>
      </c>
      <c r="Y453" s="14" t="s">
        <v>2708</v>
      </c>
      <c r="Z453" s="14" t="s">
        <v>2715</v>
      </c>
      <c r="AA453" s="19" t="s">
        <v>33</v>
      </c>
      <c r="AB453" s="14" t="s">
        <v>2719</v>
      </c>
      <c r="AC453" s="14" t="s">
        <v>2757</v>
      </c>
      <c r="AD453" s="16" t="s">
        <v>33</v>
      </c>
      <c r="AE453" s="14" t="s">
        <v>2779</v>
      </c>
      <c r="AF453" s="14"/>
      <c r="AG453" s="16" t="s">
        <v>33</v>
      </c>
      <c r="AH453" s="17" t="s">
        <v>2910</v>
      </c>
      <c r="AI453" s="20" t="s">
        <v>33</v>
      </c>
      <c r="AJ453" s="16" t="s">
        <v>33</v>
      </c>
      <c r="AK453" s="14" t="s">
        <v>1877</v>
      </c>
      <c r="AL453" s="14" t="s">
        <v>1878</v>
      </c>
      <c r="AM453" s="38" t="s">
        <v>33</v>
      </c>
      <c r="AN453" s="39" t="s">
        <v>33</v>
      </c>
    </row>
    <row r="454" spans="1:40" x14ac:dyDescent="0.45">
      <c r="A454" s="31">
        <v>26.438166666666667</v>
      </c>
      <c r="B454" s="32">
        <v>-82.08830555555555</v>
      </c>
      <c r="C454" s="13" t="s">
        <v>731</v>
      </c>
      <c r="D454" s="13" t="s">
        <v>732</v>
      </c>
      <c r="E454" s="14" t="s">
        <v>733</v>
      </c>
      <c r="F454" s="13" t="s">
        <v>33</v>
      </c>
      <c r="G454" s="14" t="s">
        <v>33</v>
      </c>
      <c r="H454" s="15"/>
      <c r="I454" s="51"/>
      <c r="J454" s="54"/>
      <c r="K454" s="15"/>
      <c r="L454" s="16">
        <v>126503</v>
      </c>
      <c r="M454" s="19">
        <v>0</v>
      </c>
      <c r="N454" s="17" t="s">
        <v>732</v>
      </c>
      <c r="O454" s="17" t="s">
        <v>2199</v>
      </c>
      <c r="P454" s="18" t="s">
        <v>3242</v>
      </c>
      <c r="Q454" s="13" t="s">
        <v>2404</v>
      </c>
      <c r="R454" s="14" t="s">
        <v>2511</v>
      </c>
      <c r="S454" s="18" t="s">
        <v>3241</v>
      </c>
      <c r="T454" s="14" t="s">
        <v>2665</v>
      </c>
      <c r="U454" s="19" t="s">
        <v>2945</v>
      </c>
      <c r="V454" s="13" t="s">
        <v>2691</v>
      </c>
      <c r="W454" s="18" t="s">
        <v>2956</v>
      </c>
      <c r="X454" s="20" t="s">
        <v>3605</v>
      </c>
      <c r="Y454" s="14" t="s">
        <v>2708</v>
      </c>
      <c r="Z454" s="14" t="s">
        <v>2709</v>
      </c>
      <c r="AA454" s="19" t="s">
        <v>2709</v>
      </c>
      <c r="AB454" s="14" t="s">
        <v>2719</v>
      </c>
      <c r="AC454" s="14" t="s">
        <v>2753</v>
      </c>
      <c r="AD454" s="16">
        <v>0</v>
      </c>
      <c r="AE454" s="14" t="s">
        <v>2820</v>
      </c>
      <c r="AF454" s="14" t="s">
        <v>2729</v>
      </c>
      <c r="AG454" s="16">
        <v>0</v>
      </c>
      <c r="AH454" s="17" t="s">
        <v>2896</v>
      </c>
      <c r="AI454" s="20" t="s">
        <v>2941</v>
      </c>
      <c r="AJ454" s="16">
        <v>1995</v>
      </c>
      <c r="AK454" s="14" t="s">
        <v>1729</v>
      </c>
      <c r="AL454" s="14" t="s">
        <v>1730</v>
      </c>
      <c r="AM454" s="38">
        <v>26.438179999999999</v>
      </c>
      <c r="AN454" s="39">
        <v>-82.088290000000001</v>
      </c>
    </row>
    <row r="455" spans="1:40" x14ac:dyDescent="0.45">
      <c r="A455" s="31">
        <v>25.951927777777776</v>
      </c>
      <c r="B455" s="32">
        <v>-81.730352777777782</v>
      </c>
      <c r="C455" s="13" t="s">
        <v>312</v>
      </c>
      <c r="D455" s="13" t="s">
        <v>313</v>
      </c>
      <c r="E455" s="14" t="s">
        <v>314</v>
      </c>
      <c r="F455" s="13" t="s">
        <v>30</v>
      </c>
      <c r="G455" s="14" t="s">
        <v>31</v>
      </c>
      <c r="H455" s="15"/>
      <c r="I455" s="51"/>
      <c r="J455" s="54"/>
      <c r="K455" s="15"/>
      <c r="L455" s="16">
        <v>36005</v>
      </c>
      <c r="M455" s="19">
        <v>0</v>
      </c>
      <c r="N455" s="17" t="s">
        <v>313</v>
      </c>
      <c r="O455" s="17" t="s">
        <v>2133</v>
      </c>
      <c r="P455" s="18" t="s">
        <v>3089</v>
      </c>
      <c r="Q455" s="13" t="s">
        <v>2337</v>
      </c>
      <c r="R455" s="14" t="s">
        <v>2513</v>
      </c>
      <c r="S455" s="18" t="s">
        <v>3079</v>
      </c>
      <c r="T455" s="14" t="s">
        <v>2665</v>
      </c>
      <c r="U455" s="19" t="s">
        <v>2945</v>
      </c>
      <c r="V455" s="13" t="s">
        <v>2671</v>
      </c>
      <c r="W455" s="18" t="s">
        <v>2949</v>
      </c>
      <c r="X455" s="20" t="s">
        <v>3499</v>
      </c>
      <c r="Y455" s="14" t="s">
        <v>2708</v>
      </c>
      <c r="Z455" s="14" t="s">
        <v>2709</v>
      </c>
      <c r="AA455" s="19" t="s">
        <v>2934</v>
      </c>
      <c r="AB455" s="14" t="s">
        <v>2719</v>
      </c>
      <c r="AC455" s="14" t="s">
        <v>2783</v>
      </c>
      <c r="AD455" s="16">
        <v>0</v>
      </c>
      <c r="AE455" s="14" t="s">
        <v>2817</v>
      </c>
      <c r="AF455" s="14" t="s">
        <v>2729</v>
      </c>
      <c r="AG455" s="16">
        <v>0</v>
      </c>
      <c r="AH455" s="17" t="s">
        <v>2859</v>
      </c>
      <c r="AI455" s="20" t="s">
        <v>2941</v>
      </c>
      <c r="AJ455" s="16">
        <v>2016</v>
      </c>
      <c r="AK455" s="14" t="s">
        <v>1418</v>
      </c>
      <c r="AL455" s="14" t="s">
        <v>1419</v>
      </c>
      <c r="AM455" s="38">
        <v>25.95194</v>
      </c>
      <c r="AN455" s="39">
        <v>-81.730329999999995</v>
      </c>
    </row>
    <row r="456" spans="1:40" x14ac:dyDescent="0.45">
      <c r="A456" s="31">
        <v>25.952027777777776</v>
      </c>
      <c r="B456" s="32">
        <v>-81.730430555555557</v>
      </c>
      <c r="C456" s="13" t="s">
        <v>315</v>
      </c>
      <c r="D456" s="13" t="s">
        <v>313</v>
      </c>
      <c r="E456" s="14" t="s">
        <v>314</v>
      </c>
      <c r="F456" s="13" t="s">
        <v>30</v>
      </c>
      <c r="G456" s="14" t="s">
        <v>32</v>
      </c>
      <c r="H456" s="15"/>
      <c r="I456" s="51"/>
      <c r="J456" s="54"/>
      <c r="K456" s="15"/>
      <c r="L456" s="16">
        <v>36004</v>
      </c>
      <c r="M456" s="19">
        <v>0</v>
      </c>
      <c r="N456" s="17" t="s">
        <v>313</v>
      </c>
      <c r="O456" s="17" t="s">
        <v>2133</v>
      </c>
      <c r="P456" s="18" t="s">
        <v>3088</v>
      </c>
      <c r="Q456" s="13" t="s">
        <v>2337</v>
      </c>
      <c r="R456" s="14" t="s">
        <v>2513</v>
      </c>
      <c r="S456" s="18" t="s">
        <v>3079</v>
      </c>
      <c r="T456" s="14" t="s">
        <v>2665</v>
      </c>
      <c r="U456" s="19" t="s">
        <v>2945</v>
      </c>
      <c r="V456" s="13" t="s">
        <v>2671</v>
      </c>
      <c r="W456" s="18" t="s">
        <v>2949</v>
      </c>
      <c r="X456" s="20" t="s">
        <v>3499</v>
      </c>
      <c r="Y456" s="14" t="s">
        <v>2708</v>
      </c>
      <c r="Z456" s="14" t="s">
        <v>2709</v>
      </c>
      <c r="AA456" s="19" t="s">
        <v>2934</v>
      </c>
      <c r="AB456" s="14" t="s">
        <v>2719</v>
      </c>
      <c r="AC456" s="14" t="s">
        <v>2783</v>
      </c>
      <c r="AD456" s="16">
        <v>0</v>
      </c>
      <c r="AE456" s="14" t="s">
        <v>2817</v>
      </c>
      <c r="AF456" s="14" t="s">
        <v>2729</v>
      </c>
      <c r="AG456" s="16">
        <v>0</v>
      </c>
      <c r="AH456" s="17" t="s">
        <v>2859</v>
      </c>
      <c r="AI456" s="20" t="s">
        <v>2941</v>
      </c>
      <c r="AJ456" s="16">
        <v>2015</v>
      </c>
      <c r="AK456" s="14" t="s">
        <v>1420</v>
      </c>
      <c r="AL456" s="14" t="s">
        <v>1421</v>
      </c>
      <c r="AM456" s="38">
        <v>25.952030000000001</v>
      </c>
      <c r="AN456" s="39">
        <v>-81.730419999999995</v>
      </c>
    </row>
    <row r="457" spans="1:40" x14ac:dyDescent="0.45">
      <c r="A457" s="31">
        <v>26.160338888888887</v>
      </c>
      <c r="B457" s="32">
        <v>-81.783388888888894</v>
      </c>
      <c r="C457" s="13" t="s">
        <v>274</v>
      </c>
      <c r="D457" s="13" t="s">
        <v>275</v>
      </c>
      <c r="E457" s="14" t="s">
        <v>276</v>
      </c>
      <c r="F457" s="13" t="s">
        <v>33</v>
      </c>
      <c r="G457" s="14" t="s">
        <v>33</v>
      </c>
      <c r="H457" s="15"/>
      <c r="I457" s="51"/>
      <c r="J457" s="54"/>
      <c r="K457" s="15"/>
      <c r="L457" s="16"/>
      <c r="M457" s="19">
        <v>0</v>
      </c>
      <c r="N457" s="17" t="s">
        <v>275</v>
      </c>
      <c r="O457" s="17" t="s">
        <v>275</v>
      </c>
      <c r="P457" s="18" t="s">
        <v>33</v>
      </c>
      <c r="Q457" s="13" t="s">
        <v>2327</v>
      </c>
      <c r="R457" s="14" t="s">
        <v>2566</v>
      </c>
      <c r="S457" s="18" t="s">
        <v>33</v>
      </c>
      <c r="T457" s="14" t="s">
        <v>2665</v>
      </c>
      <c r="U457" s="19" t="s">
        <v>33</v>
      </c>
      <c r="V457" s="13" t="s">
        <v>2672</v>
      </c>
      <c r="W457" s="18" t="s">
        <v>33</v>
      </c>
      <c r="X457" s="20" t="s">
        <v>33</v>
      </c>
      <c r="Y457" s="14" t="s">
        <v>2708</v>
      </c>
      <c r="Z457" s="14" t="s">
        <v>2715</v>
      </c>
      <c r="AA457" s="19" t="s">
        <v>33</v>
      </c>
      <c r="AB457" s="14" t="s">
        <v>2719</v>
      </c>
      <c r="AC457" s="14" t="s">
        <v>2781</v>
      </c>
      <c r="AD457" s="16" t="s">
        <v>33</v>
      </c>
      <c r="AE457" s="14" t="s">
        <v>2787</v>
      </c>
      <c r="AF457" s="14" t="s">
        <v>2729</v>
      </c>
      <c r="AG457" s="16" t="s">
        <v>33</v>
      </c>
      <c r="AH457" s="17" t="s">
        <v>2672</v>
      </c>
      <c r="AI457" s="20" t="s">
        <v>33</v>
      </c>
      <c r="AJ457" s="16" t="s">
        <v>33</v>
      </c>
      <c r="AK457" s="14" t="s">
        <v>1396</v>
      </c>
      <c r="AL457" s="14" t="s">
        <v>1397</v>
      </c>
      <c r="AM457" s="38" t="s">
        <v>33</v>
      </c>
      <c r="AN457" s="39" t="s">
        <v>33</v>
      </c>
    </row>
    <row r="458" spans="1:40" x14ac:dyDescent="0.45">
      <c r="A458" s="31">
        <v>26.826944444444443</v>
      </c>
      <c r="B458" s="32">
        <v>-82.269988888888889</v>
      </c>
      <c r="C458" s="13" t="s">
        <v>95</v>
      </c>
      <c r="D458" s="13" t="s">
        <v>96</v>
      </c>
      <c r="E458" s="14" t="s">
        <v>97</v>
      </c>
      <c r="F458" s="13" t="s">
        <v>98</v>
      </c>
      <c r="G458" s="14" t="s">
        <v>33</v>
      </c>
      <c r="H458" s="15"/>
      <c r="I458" s="51"/>
      <c r="J458" s="54"/>
      <c r="K458" s="15"/>
      <c r="L458" s="16">
        <v>16004</v>
      </c>
      <c r="M458" s="19">
        <v>1</v>
      </c>
      <c r="N458" s="17" t="s">
        <v>96</v>
      </c>
      <c r="O458" s="17" t="s">
        <v>2108</v>
      </c>
      <c r="P458" s="18" t="s">
        <v>3021</v>
      </c>
      <c r="Q458" s="13" t="s">
        <v>2286</v>
      </c>
      <c r="R458" s="14" t="s">
        <v>2550</v>
      </c>
      <c r="S458" s="18" t="s">
        <v>3020</v>
      </c>
      <c r="T458" s="14" t="s">
        <v>2665</v>
      </c>
      <c r="U458" s="19" t="s">
        <v>2945</v>
      </c>
      <c r="V458" s="13" t="s">
        <v>2666</v>
      </c>
      <c r="W458" s="18" t="s">
        <v>2946</v>
      </c>
      <c r="X458" s="20" t="s">
        <v>3459</v>
      </c>
      <c r="Y458" s="14" t="s">
        <v>2712</v>
      </c>
      <c r="Z458" s="14" t="s">
        <v>2709</v>
      </c>
      <c r="AA458" s="19" t="s">
        <v>2934</v>
      </c>
      <c r="AB458" s="14" t="s">
        <v>2719</v>
      </c>
      <c r="AC458" s="14" t="s">
        <v>2759</v>
      </c>
      <c r="AD458" s="16">
        <v>80.099999999999994</v>
      </c>
      <c r="AE458" s="14" t="s">
        <v>2813</v>
      </c>
      <c r="AF458" s="14" t="s">
        <v>2729</v>
      </c>
      <c r="AG458" s="16">
        <v>22.3</v>
      </c>
      <c r="AH458" s="17" t="s">
        <v>2835</v>
      </c>
      <c r="AI458" s="20" t="s">
        <v>2942</v>
      </c>
      <c r="AJ458" s="16">
        <v>2016</v>
      </c>
      <c r="AK458" s="14" t="s">
        <v>1283</v>
      </c>
      <c r="AL458" s="14" t="s">
        <v>1284</v>
      </c>
      <c r="AM458" s="38">
        <v>26.826920000000001</v>
      </c>
      <c r="AN458" s="39">
        <v>-82.269980000000004</v>
      </c>
    </row>
    <row r="459" spans="1:40" x14ac:dyDescent="0.45">
      <c r="A459" s="31">
        <v>28.11858888888889</v>
      </c>
      <c r="B459" s="32">
        <v>-82.770174999999995</v>
      </c>
      <c r="C459" s="13" t="s">
        <v>951</v>
      </c>
      <c r="D459" s="13" t="s">
        <v>952</v>
      </c>
      <c r="E459" s="14" t="s">
        <v>953</v>
      </c>
      <c r="F459" s="13" t="s">
        <v>33</v>
      </c>
      <c r="G459" s="14" t="s">
        <v>33</v>
      </c>
      <c r="H459" s="15"/>
      <c r="I459" s="51"/>
      <c r="J459" s="54"/>
      <c r="K459" s="15"/>
      <c r="L459" s="16">
        <v>154004</v>
      </c>
      <c r="M459" s="19">
        <v>0</v>
      </c>
      <c r="N459" s="17" t="s">
        <v>952</v>
      </c>
      <c r="O459" s="17" t="s">
        <v>952</v>
      </c>
      <c r="P459" s="18" t="s">
        <v>3334</v>
      </c>
      <c r="Q459" s="13" t="s">
        <v>2450</v>
      </c>
      <c r="R459" s="14" t="s">
        <v>2638</v>
      </c>
      <c r="S459" s="18" t="s">
        <v>3333</v>
      </c>
      <c r="T459" s="14" t="s">
        <v>2665</v>
      </c>
      <c r="U459" s="19" t="s">
        <v>2945</v>
      </c>
      <c r="V459" s="13" t="s">
        <v>2700</v>
      </c>
      <c r="W459" s="18" t="s">
        <v>2959</v>
      </c>
      <c r="X459" s="20" t="s">
        <v>3669</v>
      </c>
      <c r="Y459" s="14" t="s">
        <v>2708</v>
      </c>
      <c r="Z459" s="14" t="s">
        <v>2709</v>
      </c>
      <c r="AA459" s="19" t="s">
        <v>2934</v>
      </c>
      <c r="AB459" s="14" t="s">
        <v>2719</v>
      </c>
      <c r="AC459" s="14" t="s">
        <v>2763</v>
      </c>
      <c r="AD459" s="16">
        <v>0</v>
      </c>
      <c r="AE459" s="14" t="s">
        <v>2822</v>
      </c>
      <c r="AF459" s="14" t="s">
        <v>2729</v>
      </c>
      <c r="AG459" s="16">
        <v>0</v>
      </c>
      <c r="AH459" s="17" t="s">
        <v>2909</v>
      </c>
      <c r="AI459" s="20" t="s">
        <v>2940</v>
      </c>
      <c r="AJ459" s="16">
        <v>1958</v>
      </c>
      <c r="AK459" s="14" t="s">
        <v>1879</v>
      </c>
      <c r="AL459" s="14" t="s">
        <v>1880</v>
      </c>
      <c r="AM459" s="38">
        <v>28.118580000000001</v>
      </c>
      <c r="AN459" s="39">
        <v>-82.770169999999993</v>
      </c>
    </row>
    <row r="460" spans="1:40" x14ac:dyDescent="0.45">
      <c r="A460" s="31">
        <v>28.119813888888888</v>
      </c>
      <c r="B460" s="32">
        <v>-82.768277777777783</v>
      </c>
      <c r="C460" s="13" t="s">
        <v>1077</v>
      </c>
      <c r="D460" s="13" t="s">
        <v>1078</v>
      </c>
      <c r="E460" s="14" t="s">
        <v>1079</v>
      </c>
      <c r="F460" s="13" t="s">
        <v>33</v>
      </c>
      <c r="G460" s="14" t="s">
        <v>33</v>
      </c>
      <c r="H460" s="15"/>
      <c r="I460" s="51"/>
      <c r="J460" s="54"/>
      <c r="K460" s="15"/>
      <c r="L460" s="16">
        <v>154003</v>
      </c>
      <c r="M460" s="19">
        <v>0</v>
      </c>
      <c r="N460" s="17" t="s">
        <v>1078</v>
      </c>
      <c r="O460" s="17" t="s">
        <v>1078</v>
      </c>
      <c r="P460" s="18" t="s">
        <v>33</v>
      </c>
      <c r="Q460" s="13" t="s">
        <v>2472</v>
      </c>
      <c r="R460" s="14" t="s">
        <v>2513</v>
      </c>
      <c r="S460" s="18" t="s">
        <v>33</v>
      </c>
      <c r="T460" s="14" t="s">
        <v>2665</v>
      </c>
      <c r="U460" s="19" t="s">
        <v>33</v>
      </c>
      <c r="V460" s="13" t="s">
        <v>2700</v>
      </c>
      <c r="W460" s="18" t="s">
        <v>33</v>
      </c>
      <c r="X460" s="20" t="s">
        <v>33</v>
      </c>
      <c r="Y460" s="14" t="s">
        <v>2708</v>
      </c>
      <c r="Z460" s="14" t="s">
        <v>2709</v>
      </c>
      <c r="AA460" s="19" t="s">
        <v>33</v>
      </c>
      <c r="AB460" s="14" t="s">
        <v>2719</v>
      </c>
      <c r="AC460" s="14" t="s">
        <v>2763</v>
      </c>
      <c r="AD460" s="16" t="s">
        <v>33</v>
      </c>
      <c r="AE460" s="14" t="s">
        <v>2825</v>
      </c>
      <c r="AF460" s="14" t="s">
        <v>2729</v>
      </c>
      <c r="AG460" s="16" t="s">
        <v>33</v>
      </c>
      <c r="AH460" s="17" t="s">
        <v>2909</v>
      </c>
      <c r="AI460" s="20" t="s">
        <v>33</v>
      </c>
      <c r="AJ460" s="16" t="s">
        <v>33</v>
      </c>
      <c r="AK460" s="14" t="s">
        <v>1971</v>
      </c>
      <c r="AL460" s="14" t="s">
        <v>1972</v>
      </c>
      <c r="AM460" s="38" t="s">
        <v>33</v>
      </c>
      <c r="AN460" s="39" t="s">
        <v>33</v>
      </c>
    </row>
    <row r="461" spans="1:40" x14ac:dyDescent="0.45">
      <c r="A461" s="31">
        <v>25.83938333333333</v>
      </c>
      <c r="B461" s="32">
        <v>-81.381533333333323</v>
      </c>
      <c r="C461" s="13" t="s">
        <v>221</v>
      </c>
      <c r="D461" s="13" t="s">
        <v>222</v>
      </c>
      <c r="E461" s="14" t="s">
        <v>223</v>
      </c>
      <c r="F461" s="13" t="s">
        <v>33</v>
      </c>
      <c r="G461" s="14" t="s">
        <v>33</v>
      </c>
      <c r="H461" s="15"/>
      <c r="I461" s="51"/>
      <c r="J461" s="54"/>
      <c r="K461" s="15"/>
      <c r="L461" s="16">
        <v>34179</v>
      </c>
      <c r="M461" s="19">
        <v>0</v>
      </c>
      <c r="N461" s="17" t="s">
        <v>222</v>
      </c>
      <c r="O461" s="17" t="s">
        <v>222</v>
      </c>
      <c r="P461" s="18" t="s">
        <v>3053</v>
      </c>
      <c r="Q461" s="13" t="s">
        <v>2318</v>
      </c>
      <c r="R461" s="14" t="s">
        <v>2518</v>
      </c>
      <c r="S461" s="18" t="s">
        <v>3083</v>
      </c>
      <c r="T461" s="14" t="s">
        <v>2665</v>
      </c>
      <c r="U461" s="19" t="s">
        <v>2945</v>
      </c>
      <c r="V461" s="13" t="s">
        <v>2671</v>
      </c>
      <c r="W461" s="18" t="s">
        <v>2949</v>
      </c>
      <c r="X461" s="20" t="s">
        <v>3495</v>
      </c>
      <c r="Y461" s="14" t="s">
        <v>2708</v>
      </c>
      <c r="Z461" s="14" t="s">
        <v>2709</v>
      </c>
      <c r="AA461" s="19" t="s">
        <v>2709</v>
      </c>
      <c r="AB461" s="14" t="s">
        <v>2719</v>
      </c>
      <c r="AC461" s="14" t="s">
        <v>2749</v>
      </c>
      <c r="AD461" s="16">
        <v>0</v>
      </c>
      <c r="AE461" s="14" t="s">
        <v>2732</v>
      </c>
      <c r="AF461" s="14" t="s">
        <v>2729</v>
      </c>
      <c r="AG461" s="16">
        <v>0</v>
      </c>
      <c r="AH461" s="17" t="s">
        <v>2852</v>
      </c>
      <c r="AI461" s="20" t="s">
        <v>2940</v>
      </c>
      <c r="AJ461" s="16">
        <v>2018</v>
      </c>
      <c r="AK461" s="14" t="s">
        <v>1360</v>
      </c>
      <c r="AL461" s="14" t="s">
        <v>1361</v>
      </c>
      <c r="AM461" s="38">
        <v>25.839310000000001</v>
      </c>
      <c r="AN461" s="39">
        <v>-81.38158</v>
      </c>
    </row>
    <row r="462" spans="1:40" x14ac:dyDescent="0.45">
      <c r="A462" s="31">
        <v>26.149233333333331</v>
      </c>
      <c r="B462" s="32">
        <v>-81.785411111111102</v>
      </c>
      <c r="C462" s="13" t="s">
        <v>270</v>
      </c>
      <c r="D462" s="13" t="s">
        <v>271</v>
      </c>
      <c r="E462" s="14" t="s">
        <v>272</v>
      </c>
      <c r="F462" s="13" t="s">
        <v>273</v>
      </c>
      <c r="G462" s="14" t="s">
        <v>33</v>
      </c>
      <c r="H462" s="15"/>
      <c r="I462" s="51"/>
      <c r="J462" s="54"/>
      <c r="K462" s="15"/>
      <c r="L462" s="16"/>
      <c r="M462" s="19">
        <v>0</v>
      </c>
      <c r="N462" s="17" t="s">
        <v>271</v>
      </c>
      <c r="O462" s="17" t="s">
        <v>271</v>
      </c>
      <c r="P462" s="18" t="s">
        <v>33</v>
      </c>
      <c r="Q462" s="13" t="s">
        <v>2327</v>
      </c>
      <c r="R462" s="14" t="s">
        <v>2530</v>
      </c>
      <c r="S462" s="18" t="s">
        <v>33</v>
      </c>
      <c r="T462" s="14" t="s">
        <v>2665</v>
      </c>
      <c r="U462" s="19" t="s">
        <v>33</v>
      </c>
      <c r="V462" s="13" t="s">
        <v>2671</v>
      </c>
      <c r="W462" s="18" t="s">
        <v>33</v>
      </c>
      <c r="X462" s="20" t="s">
        <v>33</v>
      </c>
      <c r="Y462" s="14" t="s">
        <v>2708</v>
      </c>
      <c r="Z462" s="14"/>
      <c r="AA462" s="19" t="s">
        <v>33</v>
      </c>
      <c r="AB462" s="14" t="s">
        <v>2719</v>
      </c>
      <c r="AC462" s="14" t="s">
        <v>2781</v>
      </c>
      <c r="AD462" s="16" t="s">
        <v>33</v>
      </c>
      <c r="AE462" s="14" t="s">
        <v>2816</v>
      </c>
      <c r="AF462" s="14" t="s">
        <v>2729</v>
      </c>
      <c r="AG462" s="16" t="s">
        <v>33</v>
      </c>
      <c r="AH462" s="17" t="s">
        <v>2858</v>
      </c>
      <c r="AI462" s="20" t="s">
        <v>33</v>
      </c>
      <c r="AJ462" s="16" t="s">
        <v>33</v>
      </c>
      <c r="AK462" s="14" t="s">
        <v>1394</v>
      </c>
      <c r="AL462" s="14" t="s">
        <v>1395</v>
      </c>
      <c r="AM462" s="38" t="s">
        <v>33</v>
      </c>
      <c r="AN462" s="39" t="s">
        <v>33</v>
      </c>
    </row>
    <row r="463" spans="1:40" x14ac:dyDescent="0.45">
      <c r="A463" s="31">
        <v>29.135094444444444</v>
      </c>
      <c r="B463" s="32">
        <v>-83.031538888888889</v>
      </c>
      <c r="C463" s="13" t="s">
        <v>752</v>
      </c>
      <c r="D463" s="13" t="s">
        <v>753</v>
      </c>
      <c r="E463" s="14" t="s">
        <v>754</v>
      </c>
      <c r="F463" s="13" t="s">
        <v>33</v>
      </c>
      <c r="G463" s="14" t="s">
        <v>33</v>
      </c>
      <c r="H463" s="15"/>
      <c r="I463" s="51"/>
      <c r="J463" s="54"/>
      <c r="K463" s="15"/>
      <c r="L463" s="16">
        <v>340014</v>
      </c>
      <c r="M463" s="19">
        <v>0</v>
      </c>
      <c r="N463" s="17" t="s">
        <v>753</v>
      </c>
      <c r="O463" s="17" t="s">
        <v>753</v>
      </c>
      <c r="P463" s="18" t="s">
        <v>3430</v>
      </c>
      <c r="Q463" s="13" t="s">
        <v>2411</v>
      </c>
      <c r="R463" s="14" t="s">
        <v>2518</v>
      </c>
      <c r="S463" s="18" t="s">
        <v>3429</v>
      </c>
      <c r="T463" s="14" t="s">
        <v>2665</v>
      </c>
      <c r="U463" s="19" t="s">
        <v>2945</v>
      </c>
      <c r="V463" s="13" t="s">
        <v>2692</v>
      </c>
      <c r="W463" s="18" t="s">
        <v>2966</v>
      </c>
      <c r="X463" s="20" t="s">
        <v>3744</v>
      </c>
      <c r="Y463" s="14" t="s">
        <v>2708</v>
      </c>
      <c r="Z463" s="14"/>
      <c r="AA463" s="19" t="s">
        <v>2934</v>
      </c>
      <c r="AB463" s="14" t="s">
        <v>2719</v>
      </c>
      <c r="AC463" s="14" t="s">
        <v>2724</v>
      </c>
      <c r="AD463" s="16">
        <v>0</v>
      </c>
      <c r="AE463" s="14" t="s">
        <v>2816</v>
      </c>
      <c r="AF463" s="14" t="s">
        <v>2729</v>
      </c>
      <c r="AG463" s="16">
        <v>0</v>
      </c>
      <c r="AH463" s="17" t="s">
        <v>2826</v>
      </c>
      <c r="AI463" s="20" t="s">
        <v>2940</v>
      </c>
      <c r="AJ463" s="16">
        <v>1964</v>
      </c>
      <c r="AK463" s="14" t="s">
        <v>1741</v>
      </c>
      <c r="AL463" s="14" t="s">
        <v>1742</v>
      </c>
      <c r="AM463" s="38">
        <v>29.135000000000002</v>
      </c>
      <c r="AN463" s="39">
        <v>-83.031499999999994</v>
      </c>
    </row>
    <row r="464" spans="1:40" x14ac:dyDescent="0.45">
      <c r="A464" s="33">
        <v>26.404341666666664</v>
      </c>
      <c r="B464" s="34">
        <v>-81.880913888888884</v>
      </c>
      <c r="C464" s="21" t="s">
        <v>576</v>
      </c>
      <c r="D464" s="21" t="s">
        <v>577</v>
      </c>
      <c r="E464" s="22" t="s">
        <v>578</v>
      </c>
      <c r="F464" s="21" t="s">
        <v>33</v>
      </c>
      <c r="G464" s="22" t="s">
        <v>33</v>
      </c>
      <c r="H464" s="23"/>
      <c r="I464" s="52"/>
      <c r="J464" s="55"/>
      <c r="K464" s="23"/>
      <c r="L464" s="24">
        <v>120028</v>
      </c>
      <c r="M464" s="25">
        <v>1</v>
      </c>
      <c r="N464" s="26" t="s">
        <v>577</v>
      </c>
      <c r="O464" s="26" t="s">
        <v>2175</v>
      </c>
      <c r="P464" s="27" t="s">
        <v>3189</v>
      </c>
      <c r="Q464" s="21" t="s">
        <v>2374</v>
      </c>
      <c r="R464" s="22" t="s">
        <v>2518</v>
      </c>
      <c r="S464" s="27" t="s">
        <v>3188</v>
      </c>
      <c r="T464" s="22" t="s">
        <v>2665</v>
      </c>
      <c r="U464" s="25" t="s">
        <v>2945</v>
      </c>
      <c r="V464" s="21" t="s">
        <v>2691</v>
      </c>
      <c r="W464" s="27" t="s">
        <v>2956</v>
      </c>
      <c r="X464" s="28" t="s">
        <v>3565</v>
      </c>
      <c r="Y464" s="22" t="s">
        <v>2708</v>
      </c>
      <c r="Z464" s="22"/>
      <c r="AA464" s="25" t="s">
        <v>2934</v>
      </c>
      <c r="AB464" s="22" t="s">
        <v>2719</v>
      </c>
      <c r="AC464" s="22" t="s">
        <v>2729</v>
      </c>
      <c r="AD464" s="24">
        <v>49.9</v>
      </c>
      <c r="AE464" s="22"/>
      <c r="AF464" s="22" t="s">
        <v>2729</v>
      </c>
      <c r="AG464" s="24">
        <v>19.600000000000001</v>
      </c>
      <c r="AH464" s="26"/>
      <c r="AI464" s="28" t="s">
        <v>2940</v>
      </c>
      <c r="AJ464" s="24">
        <v>1965</v>
      </c>
      <c r="AK464" s="22" t="s">
        <v>1615</v>
      </c>
      <c r="AL464" s="22" t="s">
        <v>1616</v>
      </c>
      <c r="AM464" s="40">
        <v>26.404330000000002</v>
      </c>
      <c r="AN464" s="41">
        <v>-81.880920000000003</v>
      </c>
    </row>
  </sheetData>
  <sortState xmlns:xlrd2="http://schemas.microsoft.com/office/spreadsheetml/2017/richdata2" ref="A2:AN98">
    <sortCondition ref="E2:E98"/>
    <sortCondition ref="G2:G98"/>
  </sortState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7FAC-A543-4359-BA45-4E34DE95332D}">
  <dimension ref="A1:AQ147"/>
  <sheetViews>
    <sheetView workbookViewId="0">
      <pane ySplit="1" topLeftCell="A2" activePane="bottomLeft" state="frozen"/>
      <selection activeCell="I1" sqref="I1"/>
      <selection pane="bottomLeft" activeCell="AI102" sqref="AI102"/>
    </sheetView>
  </sheetViews>
  <sheetFormatPr defaultRowHeight="14.25" x14ac:dyDescent="0.45"/>
  <cols>
    <col min="1" max="1" width="10.796875" style="35" customWidth="1"/>
    <col min="2" max="2" width="11.06640625" style="35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42" customWidth="1"/>
    <col min="37" max="37" width="12" style="42" customWidth="1"/>
    <col min="38" max="43" width="9.06640625" style="1"/>
  </cols>
  <sheetData>
    <row r="1" spans="1:43" ht="75" customHeight="1" x14ac:dyDescent="0.45">
      <c r="A1" s="29" t="s">
        <v>20</v>
      </c>
      <c r="B1" s="30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2933</v>
      </c>
      <c r="H1" s="9" t="s">
        <v>25</v>
      </c>
      <c r="I1" s="10" t="s">
        <v>3766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3767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3753</v>
      </c>
      <c r="AB1" s="7" t="s">
        <v>11</v>
      </c>
      <c r="AC1" s="7" t="s">
        <v>12</v>
      </c>
      <c r="AD1" s="10" t="s">
        <v>3754</v>
      </c>
      <c r="AE1" s="7" t="s">
        <v>13</v>
      </c>
      <c r="AF1" s="10" t="s">
        <v>3768</v>
      </c>
      <c r="AG1" s="10" t="s">
        <v>3769</v>
      </c>
      <c r="AH1" s="11" t="s">
        <v>26</v>
      </c>
      <c r="AI1" s="11" t="s">
        <v>27</v>
      </c>
      <c r="AJ1" s="36" t="s">
        <v>28</v>
      </c>
      <c r="AK1" s="37" t="s">
        <v>29</v>
      </c>
      <c r="AL1" s="44" t="s">
        <v>3770</v>
      </c>
      <c r="AM1" s="45" t="s">
        <v>3773</v>
      </c>
      <c r="AN1" s="46" t="s">
        <v>2709</v>
      </c>
      <c r="AO1" s="46" t="s">
        <v>2711</v>
      </c>
      <c r="AP1" s="46" t="s">
        <v>3771</v>
      </c>
      <c r="AQ1" s="46" t="s">
        <v>3772</v>
      </c>
    </row>
    <row r="2" spans="1:43" x14ac:dyDescent="0.45">
      <c r="A2" s="31">
        <v>26.744758333333333</v>
      </c>
      <c r="B2" s="32">
        <v>-81.510441666666665</v>
      </c>
      <c r="C2" s="13" t="s">
        <v>350</v>
      </c>
      <c r="D2" s="13" t="s">
        <v>351</v>
      </c>
      <c r="E2" s="14" t="s">
        <v>352</v>
      </c>
      <c r="F2" s="13" t="s">
        <v>33</v>
      </c>
      <c r="G2" s="14" t="s">
        <v>33</v>
      </c>
      <c r="H2" s="15"/>
      <c r="I2" s="16">
        <v>70013</v>
      </c>
      <c r="J2" s="19">
        <v>1</v>
      </c>
      <c r="K2" s="17" t="s">
        <v>351</v>
      </c>
      <c r="L2" s="17" t="s">
        <v>2141</v>
      </c>
      <c r="M2" s="18" t="s">
        <v>3095</v>
      </c>
      <c r="N2" s="13" t="s">
        <v>2343</v>
      </c>
      <c r="O2" s="14" t="s">
        <v>2581</v>
      </c>
      <c r="P2" s="18" t="s">
        <v>3092</v>
      </c>
      <c r="Q2" s="14" t="s">
        <v>2665</v>
      </c>
      <c r="R2" s="19" t="s">
        <v>2945</v>
      </c>
      <c r="S2" s="13" t="s">
        <v>2680</v>
      </c>
      <c r="T2" s="18" t="s">
        <v>2952</v>
      </c>
      <c r="U2" s="20" t="s">
        <v>3504</v>
      </c>
      <c r="V2" s="14" t="s">
        <v>2712</v>
      </c>
      <c r="W2" s="14" t="s">
        <v>2709</v>
      </c>
      <c r="X2" s="19" t="s">
        <v>2709</v>
      </c>
      <c r="Y2" s="14" t="s">
        <v>2719</v>
      </c>
      <c r="Z2" s="14" t="s">
        <v>2759</v>
      </c>
      <c r="AA2" s="16">
        <v>80.099999999999994</v>
      </c>
      <c r="AB2" s="14" t="s">
        <v>2767</v>
      </c>
      <c r="AC2" s="14" t="s">
        <v>2729</v>
      </c>
      <c r="AD2" s="16">
        <v>8.8000000000000007</v>
      </c>
      <c r="AE2" s="17" t="s">
        <v>2866</v>
      </c>
      <c r="AF2" s="20" t="s">
        <v>2940</v>
      </c>
      <c r="AG2" s="16">
        <v>1963</v>
      </c>
      <c r="AH2" s="14" t="s">
        <v>1445</v>
      </c>
      <c r="AI2" s="14" t="s">
        <v>1446</v>
      </c>
      <c r="AJ2" s="38">
        <v>26.74474</v>
      </c>
      <c r="AK2" s="39">
        <v>-81.510419999999996</v>
      </c>
      <c r="AL2" s="43">
        <f>J2+MAX(Table13[[#This Row],[Highway]:[Pipe]])</f>
        <v>2</v>
      </c>
      <c r="AM2" s="42"/>
      <c r="AN2" s="43">
        <f t="shared" ref="AN2:AN33" si="0">IF(LEFT($W2,1)="H",1,"")</f>
        <v>1</v>
      </c>
      <c r="AO2" s="43" t="str">
        <f t="shared" ref="AO2:AO33" si="1">IF(LEFT($W2,1)="R",3,"")</f>
        <v/>
      </c>
      <c r="AP2" s="43" t="str">
        <f t="shared" ref="AP2:AP33" si="2">IF(LEFT($W2,2)="Pe",5,"")</f>
        <v/>
      </c>
      <c r="AQ2" s="43" t="str">
        <f t="shared" ref="AQ2:AQ33" si="3">IF(LEFT($W2,2)="Pi",7,"")</f>
        <v/>
      </c>
    </row>
    <row r="3" spans="1:43" x14ac:dyDescent="0.45">
      <c r="A3" s="31">
        <v>27.950005555555556</v>
      </c>
      <c r="B3" s="32">
        <v>-82.464869444444446</v>
      </c>
      <c r="C3" s="13" t="s">
        <v>454</v>
      </c>
      <c r="D3" s="13" t="s">
        <v>46</v>
      </c>
      <c r="E3" s="14" t="s">
        <v>455</v>
      </c>
      <c r="F3" s="13" t="s">
        <v>33</v>
      </c>
      <c r="G3" s="14" t="s">
        <v>33</v>
      </c>
      <c r="H3" s="15"/>
      <c r="I3" s="16"/>
      <c r="J3" s="19">
        <v>1</v>
      </c>
      <c r="K3" s="17" t="s">
        <v>46</v>
      </c>
      <c r="L3" s="17" t="s">
        <v>2153</v>
      </c>
      <c r="M3" s="18" t="s">
        <v>33</v>
      </c>
      <c r="N3" s="13" t="s">
        <v>2361</v>
      </c>
      <c r="O3" s="14" t="s">
        <v>2513</v>
      </c>
      <c r="P3" s="18" t="s">
        <v>33</v>
      </c>
      <c r="Q3" s="14" t="s">
        <v>2665</v>
      </c>
      <c r="R3" s="19" t="s">
        <v>33</v>
      </c>
      <c r="S3" s="13" t="s">
        <v>2685</v>
      </c>
      <c r="T3" s="18" t="s">
        <v>33</v>
      </c>
      <c r="U3" s="20" t="s">
        <v>33</v>
      </c>
      <c r="V3" s="14" t="s">
        <v>2710</v>
      </c>
      <c r="W3" s="14" t="s">
        <v>2711</v>
      </c>
      <c r="X3" s="19" t="s">
        <v>33</v>
      </c>
      <c r="Y3" s="14" t="s">
        <v>2719</v>
      </c>
      <c r="Z3" s="14" t="s">
        <v>2772</v>
      </c>
      <c r="AA3" s="16" t="s">
        <v>33</v>
      </c>
      <c r="AB3" s="14" t="s">
        <v>2792</v>
      </c>
      <c r="AC3" s="14" t="s">
        <v>2729</v>
      </c>
      <c r="AD3" s="16" t="s">
        <v>33</v>
      </c>
      <c r="AE3" s="17" t="s">
        <v>2879</v>
      </c>
      <c r="AF3" s="20" t="s">
        <v>33</v>
      </c>
      <c r="AG3" s="16" t="s">
        <v>33</v>
      </c>
      <c r="AH3" s="14" t="s">
        <v>1523</v>
      </c>
      <c r="AI3" s="14" t="s">
        <v>1524</v>
      </c>
      <c r="AJ3" s="38" t="s">
        <v>33</v>
      </c>
      <c r="AK3" s="39" t="s">
        <v>33</v>
      </c>
      <c r="AL3" s="43">
        <f>J3+MAX(Table13[[#This Row],[Highway]:[Pipe]])</f>
        <v>4</v>
      </c>
      <c r="AN3" s="47" t="str">
        <f t="shared" si="0"/>
        <v/>
      </c>
      <c r="AO3" s="47">
        <f t="shared" si="1"/>
        <v>3</v>
      </c>
      <c r="AP3" s="47" t="str">
        <f t="shared" si="2"/>
        <v/>
      </c>
      <c r="AQ3" s="47" t="str">
        <f t="shared" si="3"/>
        <v/>
      </c>
    </row>
    <row r="4" spans="1:43" x14ac:dyDescent="0.45">
      <c r="A4" s="31">
        <v>26.958511111111111</v>
      </c>
      <c r="B4" s="32">
        <v>-82.212916666666672</v>
      </c>
      <c r="C4" s="13" t="s">
        <v>111</v>
      </c>
      <c r="D4" s="13" t="s">
        <v>112</v>
      </c>
      <c r="E4" s="14" t="s">
        <v>113</v>
      </c>
      <c r="F4" s="13" t="s">
        <v>33</v>
      </c>
      <c r="G4" s="14" t="s">
        <v>33</v>
      </c>
      <c r="H4" s="15"/>
      <c r="I4" s="16" t="s">
        <v>1250</v>
      </c>
      <c r="J4" s="19">
        <v>1</v>
      </c>
      <c r="K4" s="17" t="s">
        <v>112</v>
      </c>
      <c r="L4" s="17" t="s">
        <v>2112</v>
      </c>
      <c r="M4" s="18" t="s">
        <v>33</v>
      </c>
      <c r="N4" s="13" t="s">
        <v>2290</v>
      </c>
      <c r="O4" s="14" t="s">
        <v>2537</v>
      </c>
      <c r="P4" s="18" t="s">
        <v>33</v>
      </c>
      <c r="Q4" s="14" t="s">
        <v>2665</v>
      </c>
      <c r="R4" s="19" t="s">
        <v>33</v>
      </c>
      <c r="S4" s="13" t="s">
        <v>2666</v>
      </c>
      <c r="T4" s="18" t="s">
        <v>33</v>
      </c>
      <c r="U4" s="20" t="s">
        <v>33</v>
      </c>
      <c r="V4" s="14" t="s">
        <v>2712</v>
      </c>
      <c r="W4" s="14" t="s">
        <v>2711</v>
      </c>
      <c r="X4" s="19" t="s">
        <v>33</v>
      </c>
      <c r="Y4" s="14" t="s">
        <v>2719</v>
      </c>
      <c r="Z4" s="14" t="s">
        <v>2771</v>
      </c>
      <c r="AA4" s="16" t="s">
        <v>33</v>
      </c>
      <c r="AB4" s="14" t="s">
        <v>2814</v>
      </c>
      <c r="AC4" s="14" t="s">
        <v>2729</v>
      </c>
      <c r="AD4" s="16" t="s">
        <v>33</v>
      </c>
      <c r="AE4" s="17" t="s">
        <v>2828</v>
      </c>
      <c r="AF4" s="20" t="s">
        <v>33</v>
      </c>
      <c r="AG4" s="16" t="s">
        <v>33</v>
      </c>
      <c r="AH4" s="14" t="s">
        <v>1295</v>
      </c>
      <c r="AI4" s="14" t="s">
        <v>1296</v>
      </c>
      <c r="AJ4" s="38" t="s">
        <v>33</v>
      </c>
      <c r="AK4" s="39" t="s">
        <v>33</v>
      </c>
      <c r="AL4" s="43">
        <f>J4+MAX(Table13[[#This Row],[Highway]:[Pipe]])</f>
        <v>4</v>
      </c>
      <c r="AN4" s="47" t="str">
        <f t="shared" si="0"/>
        <v/>
      </c>
      <c r="AO4" s="47">
        <f t="shared" si="1"/>
        <v>3</v>
      </c>
      <c r="AP4" s="47" t="str">
        <f t="shared" si="2"/>
        <v/>
      </c>
      <c r="AQ4" s="47" t="str">
        <f t="shared" si="3"/>
        <v/>
      </c>
    </row>
    <row r="5" spans="1:43" x14ac:dyDescent="0.45">
      <c r="A5" s="31">
        <v>26.695050000000002</v>
      </c>
      <c r="B5" s="32">
        <v>-81.815030555555552</v>
      </c>
      <c r="C5" s="13" t="s">
        <v>688</v>
      </c>
      <c r="D5" s="13" t="s">
        <v>689</v>
      </c>
      <c r="E5" s="14" t="s">
        <v>690</v>
      </c>
      <c r="F5" s="13" t="s">
        <v>33</v>
      </c>
      <c r="G5" s="14" t="s">
        <v>33</v>
      </c>
      <c r="H5" s="15"/>
      <c r="I5" s="16"/>
      <c r="J5" s="19">
        <v>1</v>
      </c>
      <c r="K5" s="17" t="s">
        <v>689</v>
      </c>
      <c r="L5" s="17" t="s">
        <v>2192</v>
      </c>
      <c r="M5" s="18" t="s">
        <v>33</v>
      </c>
      <c r="N5" s="13" t="s">
        <v>2343</v>
      </c>
      <c r="O5" s="14" t="s">
        <v>2616</v>
      </c>
      <c r="P5" s="18" t="s">
        <v>33</v>
      </c>
      <c r="Q5" s="14" t="s">
        <v>2665</v>
      </c>
      <c r="R5" s="19" t="s">
        <v>33</v>
      </c>
      <c r="S5" s="13" t="s">
        <v>2691</v>
      </c>
      <c r="T5" s="18" t="s">
        <v>33</v>
      </c>
      <c r="U5" s="20" t="s">
        <v>33</v>
      </c>
      <c r="V5" s="14" t="s">
        <v>2710</v>
      </c>
      <c r="W5" s="14" t="s">
        <v>2711</v>
      </c>
      <c r="X5" s="19" t="s">
        <v>33</v>
      </c>
      <c r="Y5" s="14" t="s">
        <v>2719</v>
      </c>
      <c r="Z5" s="14" t="s">
        <v>2784</v>
      </c>
      <c r="AA5" s="16" t="s">
        <v>33</v>
      </c>
      <c r="AB5" s="14" t="s">
        <v>1248</v>
      </c>
      <c r="AC5" s="14" t="s">
        <v>2729</v>
      </c>
      <c r="AD5" s="16" t="s">
        <v>33</v>
      </c>
      <c r="AE5" s="17" t="s">
        <v>2837</v>
      </c>
      <c r="AF5" s="20" t="s">
        <v>33</v>
      </c>
      <c r="AG5" s="16" t="s">
        <v>33</v>
      </c>
      <c r="AH5" s="14" t="s">
        <v>1696</v>
      </c>
      <c r="AI5" s="14" t="s">
        <v>1697</v>
      </c>
      <c r="AJ5" s="38" t="s">
        <v>33</v>
      </c>
      <c r="AK5" s="39" t="s">
        <v>33</v>
      </c>
      <c r="AL5" s="43">
        <f>J5+MAX(Table13[[#This Row],[Highway]:[Pipe]])</f>
        <v>4</v>
      </c>
      <c r="AN5" s="47" t="str">
        <f t="shared" si="0"/>
        <v/>
      </c>
      <c r="AO5" s="47">
        <f t="shared" si="1"/>
        <v>3</v>
      </c>
      <c r="AP5" s="47" t="str">
        <f t="shared" si="2"/>
        <v/>
      </c>
      <c r="AQ5" s="47" t="str">
        <f t="shared" si="3"/>
        <v/>
      </c>
    </row>
    <row r="6" spans="1:43" x14ac:dyDescent="0.45">
      <c r="A6" s="31">
        <v>27.946641666666668</v>
      </c>
      <c r="B6" s="32">
        <v>-82.460977777777785</v>
      </c>
      <c r="C6" s="13" t="s">
        <v>451</v>
      </c>
      <c r="D6" s="13" t="s">
        <v>452</v>
      </c>
      <c r="E6" s="14" t="s">
        <v>453</v>
      </c>
      <c r="F6" s="13" t="s">
        <v>33</v>
      </c>
      <c r="G6" s="14" t="s">
        <v>33</v>
      </c>
      <c r="H6" s="15"/>
      <c r="I6" s="16">
        <v>100100</v>
      </c>
      <c r="J6" s="19">
        <v>1</v>
      </c>
      <c r="K6" s="17" t="s">
        <v>452</v>
      </c>
      <c r="L6" s="17" t="s">
        <v>2152</v>
      </c>
      <c r="M6" s="18" t="s">
        <v>3126</v>
      </c>
      <c r="N6" s="13" t="s">
        <v>2361</v>
      </c>
      <c r="O6" s="14" t="s">
        <v>2532</v>
      </c>
      <c r="P6" s="18" t="s">
        <v>3112</v>
      </c>
      <c r="Q6" s="14" t="s">
        <v>2665</v>
      </c>
      <c r="R6" s="19" t="s">
        <v>2945</v>
      </c>
      <c r="S6" s="13" t="s">
        <v>2685</v>
      </c>
      <c r="T6" s="18" t="s">
        <v>2955</v>
      </c>
      <c r="U6" s="20" t="s">
        <v>3522</v>
      </c>
      <c r="V6" s="14" t="s">
        <v>2710</v>
      </c>
      <c r="W6" s="14" t="s">
        <v>2709</v>
      </c>
      <c r="X6" s="19" t="s">
        <v>2934</v>
      </c>
      <c r="Y6" s="14" t="s">
        <v>2719</v>
      </c>
      <c r="Z6" s="14" t="s">
        <v>2772</v>
      </c>
      <c r="AA6" s="16">
        <v>84</v>
      </c>
      <c r="AB6" s="14" t="s">
        <v>2787</v>
      </c>
      <c r="AC6" s="14" t="s">
        <v>2729</v>
      </c>
      <c r="AD6" s="16">
        <v>10.8</v>
      </c>
      <c r="AE6" s="17" t="s">
        <v>2841</v>
      </c>
      <c r="AF6" s="20" t="s">
        <v>2939</v>
      </c>
      <c r="AG6" s="16">
        <v>1913</v>
      </c>
      <c r="AH6" s="14" t="s">
        <v>1521</v>
      </c>
      <c r="AI6" s="14" t="s">
        <v>1522</v>
      </c>
      <c r="AJ6" s="38">
        <v>27.94661</v>
      </c>
      <c r="AK6" s="39">
        <v>-82.461010000000002</v>
      </c>
      <c r="AL6" s="43">
        <f>J6+MAX(Table13[[#This Row],[Highway]:[Pipe]])</f>
        <v>2</v>
      </c>
      <c r="AN6" s="47">
        <f t="shared" si="0"/>
        <v>1</v>
      </c>
      <c r="AO6" s="47" t="str">
        <f t="shared" si="1"/>
        <v/>
      </c>
      <c r="AP6" s="47" t="str">
        <f t="shared" si="2"/>
        <v/>
      </c>
      <c r="AQ6" s="47" t="str">
        <f t="shared" si="3"/>
        <v/>
      </c>
    </row>
    <row r="7" spans="1:43" x14ac:dyDescent="0.45">
      <c r="A7" s="31">
        <v>27.883397222222222</v>
      </c>
      <c r="B7" s="32">
        <v>-82.845469444444433</v>
      </c>
      <c r="C7" s="13" t="s">
        <v>990</v>
      </c>
      <c r="D7" s="13" t="s">
        <v>991</v>
      </c>
      <c r="E7" s="14" t="s">
        <v>992</v>
      </c>
      <c r="F7" s="13" t="s">
        <v>30</v>
      </c>
      <c r="G7" s="14" t="s">
        <v>34</v>
      </c>
      <c r="H7" s="15"/>
      <c r="I7" s="16">
        <v>150112</v>
      </c>
      <c r="J7" s="19">
        <v>1</v>
      </c>
      <c r="K7" s="17" t="s">
        <v>991</v>
      </c>
      <c r="L7" s="17" t="s">
        <v>2239</v>
      </c>
      <c r="M7" s="18" t="s">
        <v>3302</v>
      </c>
      <c r="N7" s="13" t="s">
        <v>2455</v>
      </c>
      <c r="O7" s="14" t="s">
        <v>2649</v>
      </c>
      <c r="P7" s="18" t="s">
        <v>3287</v>
      </c>
      <c r="Q7" s="14" t="s">
        <v>2665</v>
      </c>
      <c r="R7" s="19" t="s">
        <v>2945</v>
      </c>
      <c r="S7" s="13" t="s">
        <v>2700</v>
      </c>
      <c r="T7" s="18" t="s">
        <v>2959</v>
      </c>
      <c r="U7" s="20" t="s">
        <v>3643</v>
      </c>
      <c r="V7" s="14" t="s">
        <v>2710</v>
      </c>
      <c r="W7" s="14" t="s">
        <v>2709</v>
      </c>
      <c r="X7" s="19" t="s">
        <v>2709</v>
      </c>
      <c r="Y7" s="14" t="s">
        <v>2719</v>
      </c>
      <c r="Z7" s="14" t="s">
        <v>2722</v>
      </c>
      <c r="AA7" s="16">
        <v>89.9</v>
      </c>
      <c r="AB7" s="14" t="s">
        <v>2760</v>
      </c>
      <c r="AC7" s="14" t="s">
        <v>2729</v>
      </c>
      <c r="AD7" s="16">
        <v>23.9</v>
      </c>
      <c r="AE7" s="17" t="s">
        <v>2841</v>
      </c>
      <c r="AF7" s="20" t="s">
        <v>2939</v>
      </c>
      <c r="AG7" s="16">
        <v>1958</v>
      </c>
      <c r="AH7" s="14" t="s">
        <v>1908</v>
      </c>
      <c r="AI7" s="14" t="s">
        <v>1909</v>
      </c>
      <c r="AJ7" s="38">
        <v>27.88336</v>
      </c>
      <c r="AK7" s="39">
        <v>-82.845439999999996</v>
      </c>
      <c r="AL7" s="43">
        <f>J7+MAX(Table13[[#This Row],[Highway]:[Pipe]])</f>
        <v>2</v>
      </c>
      <c r="AN7" s="47">
        <f t="shared" si="0"/>
        <v>1</v>
      </c>
      <c r="AO7" s="47" t="str">
        <f t="shared" si="1"/>
        <v/>
      </c>
      <c r="AP7" s="47" t="str">
        <f t="shared" si="2"/>
        <v/>
      </c>
      <c r="AQ7" s="47" t="str">
        <f t="shared" si="3"/>
        <v/>
      </c>
    </row>
    <row r="8" spans="1:43" x14ac:dyDescent="0.45">
      <c r="A8" s="31">
        <v>27.883519444444445</v>
      </c>
      <c r="B8" s="32">
        <v>-82.845349999999996</v>
      </c>
      <c r="C8" s="13" t="s">
        <v>993</v>
      </c>
      <c r="D8" s="13" t="s">
        <v>991</v>
      </c>
      <c r="E8" s="14" t="s">
        <v>992</v>
      </c>
      <c r="F8" s="13" t="s">
        <v>30</v>
      </c>
      <c r="G8" s="14" t="s">
        <v>35</v>
      </c>
      <c r="H8" s="15"/>
      <c r="I8" s="16">
        <v>150225</v>
      </c>
      <c r="J8" s="19">
        <v>1</v>
      </c>
      <c r="K8" s="17" t="s">
        <v>991</v>
      </c>
      <c r="L8" s="17" t="s">
        <v>2239</v>
      </c>
      <c r="M8" s="18" t="s">
        <v>3321</v>
      </c>
      <c r="N8" s="13" t="s">
        <v>2455</v>
      </c>
      <c r="O8" s="14" t="s">
        <v>2649</v>
      </c>
      <c r="P8" s="18" t="s">
        <v>3287</v>
      </c>
      <c r="Q8" s="14" t="s">
        <v>2665</v>
      </c>
      <c r="R8" s="19" t="s">
        <v>2945</v>
      </c>
      <c r="S8" s="13" t="s">
        <v>2700</v>
      </c>
      <c r="T8" s="18" t="s">
        <v>2959</v>
      </c>
      <c r="U8" s="20" t="s">
        <v>3658</v>
      </c>
      <c r="V8" s="14" t="s">
        <v>2710</v>
      </c>
      <c r="W8" s="14" t="s">
        <v>2709</v>
      </c>
      <c r="X8" s="19" t="s">
        <v>2934</v>
      </c>
      <c r="Y8" s="14" t="s">
        <v>2719</v>
      </c>
      <c r="Z8" s="14" t="s">
        <v>2722</v>
      </c>
      <c r="AA8" s="16">
        <v>89.9</v>
      </c>
      <c r="AB8" s="14" t="s">
        <v>2760</v>
      </c>
      <c r="AC8" s="14" t="s">
        <v>2729</v>
      </c>
      <c r="AD8" s="16">
        <v>20.9</v>
      </c>
      <c r="AE8" s="17" t="s">
        <v>2841</v>
      </c>
      <c r="AF8" s="20" t="s">
        <v>2939</v>
      </c>
      <c r="AG8" s="16">
        <v>1999</v>
      </c>
      <c r="AH8" s="14" t="s">
        <v>1910</v>
      </c>
      <c r="AI8" s="14" t="s">
        <v>1911</v>
      </c>
      <c r="AJ8" s="38">
        <v>27.883500000000002</v>
      </c>
      <c r="AK8" s="39">
        <v>-82.845359999999999</v>
      </c>
      <c r="AL8" s="43">
        <f>J8+MAX(Table13[[#This Row],[Highway]:[Pipe]])</f>
        <v>2</v>
      </c>
      <c r="AN8" s="47">
        <f t="shared" si="0"/>
        <v>1</v>
      </c>
      <c r="AO8" s="47" t="str">
        <f t="shared" si="1"/>
        <v/>
      </c>
      <c r="AP8" s="47" t="str">
        <f t="shared" si="2"/>
        <v/>
      </c>
      <c r="AQ8" s="47" t="str">
        <f t="shared" si="3"/>
        <v/>
      </c>
    </row>
    <row r="9" spans="1:43" x14ac:dyDescent="0.45">
      <c r="A9" s="31">
        <v>28.157591666666665</v>
      </c>
      <c r="B9" s="32">
        <v>-82.756811111111105</v>
      </c>
      <c r="C9" s="13" t="s">
        <v>879</v>
      </c>
      <c r="D9" s="13" t="s">
        <v>880</v>
      </c>
      <c r="E9" s="14" t="s">
        <v>881</v>
      </c>
      <c r="F9" s="13" t="s">
        <v>30</v>
      </c>
      <c r="G9" s="14" t="s">
        <v>33</v>
      </c>
      <c r="H9" s="15"/>
      <c r="I9" s="16">
        <v>150006</v>
      </c>
      <c r="J9" s="19">
        <v>1</v>
      </c>
      <c r="K9" s="17" t="s">
        <v>880</v>
      </c>
      <c r="L9" s="17" t="s">
        <v>2214</v>
      </c>
      <c r="M9" s="18" t="s">
        <v>3284</v>
      </c>
      <c r="N9" s="13" t="s">
        <v>2436</v>
      </c>
      <c r="O9" s="14" t="s">
        <v>2537</v>
      </c>
      <c r="P9" s="18" t="s">
        <v>3278</v>
      </c>
      <c r="Q9" s="14" t="s">
        <v>2665</v>
      </c>
      <c r="R9" s="19" t="s">
        <v>2945</v>
      </c>
      <c r="S9" s="13" t="s">
        <v>2700</v>
      </c>
      <c r="T9" s="18" t="s">
        <v>2959</v>
      </c>
      <c r="U9" s="20" t="s">
        <v>3633</v>
      </c>
      <c r="V9" s="14" t="s">
        <v>2708</v>
      </c>
      <c r="W9" s="14" t="s">
        <v>2709</v>
      </c>
      <c r="X9" s="19" t="s">
        <v>2934</v>
      </c>
      <c r="Y9" s="14" t="s">
        <v>2719</v>
      </c>
      <c r="Z9" s="14" t="s">
        <v>2730</v>
      </c>
      <c r="AA9" s="16">
        <v>39.700000000000003</v>
      </c>
      <c r="AB9" s="14" t="s">
        <v>2732</v>
      </c>
      <c r="AC9" s="14" t="s">
        <v>2729</v>
      </c>
      <c r="AD9" s="16">
        <v>9.8000000000000007</v>
      </c>
      <c r="AE9" s="17" t="s">
        <v>2841</v>
      </c>
      <c r="AF9" s="20" t="s">
        <v>2939</v>
      </c>
      <c r="AG9" s="16">
        <v>1956</v>
      </c>
      <c r="AH9" s="14" t="s">
        <v>1823</v>
      </c>
      <c r="AI9" s="14" t="s">
        <v>1824</v>
      </c>
      <c r="AJ9" s="38">
        <v>28.157589999999999</v>
      </c>
      <c r="AK9" s="39">
        <v>-82.756799999999998</v>
      </c>
      <c r="AL9" s="43">
        <f>J9+MAX(Table13[[#This Row],[Highway]:[Pipe]])</f>
        <v>2</v>
      </c>
      <c r="AN9" s="47">
        <f t="shared" si="0"/>
        <v>1</v>
      </c>
      <c r="AO9" s="47" t="str">
        <f t="shared" si="1"/>
        <v/>
      </c>
      <c r="AP9" s="47" t="str">
        <f t="shared" si="2"/>
        <v/>
      </c>
      <c r="AQ9" s="47" t="str">
        <f t="shared" si="3"/>
        <v/>
      </c>
    </row>
    <row r="10" spans="1:43" x14ac:dyDescent="0.45">
      <c r="A10" s="31">
        <v>27.36492777777778</v>
      </c>
      <c r="B10" s="32">
        <v>-81.051594444444447</v>
      </c>
      <c r="C10" s="13" t="s">
        <v>382</v>
      </c>
      <c r="D10" s="13" t="s">
        <v>383</v>
      </c>
      <c r="E10" s="14" t="s">
        <v>384</v>
      </c>
      <c r="F10" s="13" t="s">
        <v>33</v>
      </c>
      <c r="G10" s="14" t="s">
        <v>33</v>
      </c>
      <c r="H10" s="15"/>
      <c r="I10" s="16">
        <v>90016</v>
      </c>
      <c r="J10" s="19">
        <v>1</v>
      </c>
      <c r="K10" s="17" t="s">
        <v>383</v>
      </c>
      <c r="L10" s="17" t="s">
        <v>2144</v>
      </c>
      <c r="M10" s="18" t="s">
        <v>3111</v>
      </c>
      <c r="N10" s="13" t="s">
        <v>2349</v>
      </c>
      <c r="O10" s="14" t="s">
        <v>2586</v>
      </c>
      <c r="P10" s="18" t="s">
        <v>3110</v>
      </c>
      <c r="Q10" s="14" t="s">
        <v>2665</v>
      </c>
      <c r="R10" s="19" t="s">
        <v>2945</v>
      </c>
      <c r="S10" s="13" t="s">
        <v>2683</v>
      </c>
      <c r="T10" s="18" t="s">
        <v>2954</v>
      </c>
      <c r="U10" s="20" t="s">
        <v>3512</v>
      </c>
      <c r="V10" s="14" t="s">
        <v>2717</v>
      </c>
      <c r="W10" s="14" t="s">
        <v>2709</v>
      </c>
      <c r="X10" s="19" t="s">
        <v>2709</v>
      </c>
      <c r="Y10" s="14" t="s">
        <v>2719</v>
      </c>
      <c r="Z10" s="14" t="s">
        <v>2751</v>
      </c>
      <c r="AA10" s="16">
        <v>51.2</v>
      </c>
      <c r="AB10" s="14" t="s">
        <v>2726</v>
      </c>
      <c r="AC10" s="14" t="s">
        <v>2729</v>
      </c>
      <c r="AD10" s="16">
        <v>16.7</v>
      </c>
      <c r="AE10" s="17" t="s">
        <v>2829</v>
      </c>
      <c r="AF10" s="20" t="s">
        <v>2939</v>
      </c>
      <c r="AG10" s="16">
        <v>1953</v>
      </c>
      <c r="AH10" s="14" t="s">
        <v>1469</v>
      </c>
      <c r="AI10" s="14" t="s">
        <v>1470</v>
      </c>
      <c r="AJ10" s="38">
        <v>27.363969999999998</v>
      </c>
      <c r="AK10" s="39">
        <v>-81.052409999999995</v>
      </c>
      <c r="AL10" s="43">
        <f>J10+MAX(Table13[[#This Row],[Highway]:[Pipe]])</f>
        <v>2</v>
      </c>
      <c r="AN10" s="47">
        <f t="shared" si="0"/>
        <v>1</v>
      </c>
      <c r="AO10" s="47" t="str">
        <f t="shared" si="1"/>
        <v/>
      </c>
      <c r="AP10" s="47" t="str">
        <f t="shared" si="2"/>
        <v/>
      </c>
      <c r="AQ10" s="47" t="str">
        <f t="shared" si="3"/>
        <v/>
      </c>
    </row>
    <row r="11" spans="1:43" x14ac:dyDescent="0.45">
      <c r="A11" s="31">
        <v>27.887791666666665</v>
      </c>
      <c r="B11" s="32">
        <v>-82.551627777777782</v>
      </c>
      <c r="C11" s="13" t="s">
        <v>528</v>
      </c>
      <c r="D11" s="13" t="s">
        <v>529</v>
      </c>
      <c r="E11" s="14" t="s">
        <v>530</v>
      </c>
      <c r="F11" s="13" t="s">
        <v>33</v>
      </c>
      <c r="G11" s="14" t="s">
        <v>34</v>
      </c>
      <c r="H11" s="15"/>
      <c r="I11" s="16">
        <v>100300</v>
      </c>
      <c r="J11" s="19">
        <v>1</v>
      </c>
      <c r="K11" s="17" t="s">
        <v>529</v>
      </c>
      <c r="L11" s="17" t="s">
        <v>2165</v>
      </c>
      <c r="M11" s="18" t="s">
        <v>3136</v>
      </c>
      <c r="N11" s="13" t="s">
        <v>2368</v>
      </c>
      <c r="O11" s="14" t="s">
        <v>2528</v>
      </c>
      <c r="P11" s="18" t="s">
        <v>3135</v>
      </c>
      <c r="Q11" s="14" t="s">
        <v>2665</v>
      </c>
      <c r="R11" s="19" t="s">
        <v>2945</v>
      </c>
      <c r="S11" s="13" t="s">
        <v>2687</v>
      </c>
      <c r="T11" s="18" t="s">
        <v>2955</v>
      </c>
      <c r="U11" s="20" t="s">
        <v>3530</v>
      </c>
      <c r="V11" s="14" t="s">
        <v>2708</v>
      </c>
      <c r="W11" s="14" t="s">
        <v>2709</v>
      </c>
      <c r="X11" s="19" t="s">
        <v>2709</v>
      </c>
      <c r="Y11" s="14" t="s">
        <v>2719</v>
      </c>
      <c r="Z11" s="14" t="s">
        <v>2738</v>
      </c>
      <c r="AA11" s="16">
        <v>65</v>
      </c>
      <c r="AB11" s="14" t="s">
        <v>2731</v>
      </c>
      <c r="AC11" s="14" t="s">
        <v>2729</v>
      </c>
      <c r="AD11" s="16">
        <v>43.9</v>
      </c>
      <c r="AE11" s="17" t="s">
        <v>2841</v>
      </c>
      <c r="AF11" s="20" t="s">
        <v>2939</v>
      </c>
      <c r="AG11" s="16">
        <v>1975</v>
      </c>
      <c r="AH11" s="14" t="s">
        <v>1583</v>
      </c>
      <c r="AI11" s="14" t="s">
        <v>1584</v>
      </c>
      <c r="AJ11" s="38">
        <v>27.88477</v>
      </c>
      <c r="AK11" s="39">
        <v>-82.56223</v>
      </c>
      <c r="AL11" s="43">
        <f>J11+MAX(Table13[[#This Row],[Highway]:[Pipe]])</f>
        <v>2</v>
      </c>
      <c r="AN11" s="47">
        <f t="shared" si="0"/>
        <v>1</v>
      </c>
      <c r="AO11" s="47" t="str">
        <f t="shared" si="1"/>
        <v/>
      </c>
      <c r="AP11" s="47" t="str">
        <f t="shared" si="2"/>
        <v/>
      </c>
      <c r="AQ11" s="47" t="str">
        <f t="shared" si="3"/>
        <v/>
      </c>
    </row>
    <row r="12" spans="1:43" x14ac:dyDescent="0.45">
      <c r="A12" s="31">
        <v>27.859591666666667</v>
      </c>
      <c r="B12" s="32">
        <v>-82.38324999999999</v>
      </c>
      <c r="C12" s="13" t="s">
        <v>392</v>
      </c>
      <c r="D12" s="13" t="s">
        <v>46</v>
      </c>
      <c r="E12" s="14" t="s">
        <v>393</v>
      </c>
      <c r="F12" s="13" t="s">
        <v>33</v>
      </c>
      <c r="G12" s="14" t="s">
        <v>33</v>
      </c>
      <c r="H12" s="15"/>
      <c r="I12" s="16"/>
      <c r="J12" s="19">
        <v>1</v>
      </c>
      <c r="K12" s="17" t="s">
        <v>46</v>
      </c>
      <c r="L12" s="17" t="s">
        <v>46</v>
      </c>
      <c r="M12" s="18" t="s">
        <v>33</v>
      </c>
      <c r="N12" s="13" t="s">
        <v>2350</v>
      </c>
      <c r="O12" s="14" t="s">
        <v>2572</v>
      </c>
      <c r="P12" s="18" t="s">
        <v>33</v>
      </c>
      <c r="Q12" s="14" t="s">
        <v>2665</v>
      </c>
      <c r="R12" s="19" t="s">
        <v>33</v>
      </c>
      <c r="S12" s="13" t="s">
        <v>2685</v>
      </c>
      <c r="T12" s="18" t="s">
        <v>33</v>
      </c>
      <c r="U12" s="20" t="s">
        <v>33</v>
      </c>
      <c r="V12" s="14" t="s">
        <v>2712</v>
      </c>
      <c r="W12" s="14" t="s">
        <v>2711</v>
      </c>
      <c r="X12" s="19" t="s">
        <v>33</v>
      </c>
      <c r="Y12" s="14" t="s">
        <v>2719</v>
      </c>
      <c r="Z12" s="14" t="s">
        <v>2730</v>
      </c>
      <c r="AA12" s="16" t="s">
        <v>33</v>
      </c>
      <c r="AB12" s="14" t="s">
        <v>2792</v>
      </c>
      <c r="AC12" s="14" t="s">
        <v>2729</v>
      </c>
      <c r="AD12" s="16" t="s">
        <v>33</v>
      </c>
      <c r="AE12" s="17" t="s">
        <v>2833</v>
      </c>
      <c r="AF12" s="20" t="s">
        <v>33</v>
      </c>
      <c r="AG12" s="16" t="s">
        <v>33</v>
      </c>
      <c r="AH12" s="14" t="s">
        <v>1477</v>
      </c>
      <c r="AI12" s="14" t="s">
        <v>1478</v>
      </c>
      <c r="AJ12" s="38" t="s">
        <v>33</v>
      </c>
      <c r="AK12" s="39" t="s">
        <v>33</v>
      </c>
      <c r="AL12" s="43">
        <f>J12+MAX(Table13[[#This Row],[Highway]:[Pipe]])</f>
        <v>4</v>
      </c>
      <c r="AN12" s="47" t="str">
        <f t="shared" si="0"/>
        <v/>
      </c>
      <c r="AO12" s="47">
        <f t="shared" si="1"/>
        <v>3</v>
      </c>
      <c r="AP12" s="47" t="str">
        <f t="shared" si="2"/>
        <v/>
      </c>
      <c r="AQ12" s="47" t="str">
        <f t="shared" si="3"/>
        <v/>
      </c>
    </row>
    <row r="13" spans="1:43" x14ac:dyDescent="0.45">
      <c r="A13" s="31">
        <v>27.70621388888889</v>
      </c>
      <c r="B13" s="32">
        <v>-82.448036111111108</v>
      </c>
      <c r="C13" s="13" t="s">
        <v>502</v>
      </c>
      <c r="D13" s="13" t="s">
        <v>503</v>
      </c>
      <c r="E13" s="14" t="s">
        <v>504</v>
      </c>
      <c r="F13" s="13" t="s">
        <v>33</v>
      </c>
      <c r="G13" s="14" t="s">
        <v>33</v>
      </c>
      <c r="H13" s="15"/>
      <c r="I13" s="16"/>
      <c r="J13" s="19">
        <v>1</v>
      </c>
      <c r="K13" s="17" t="s">
        <v>503</v>
      </c>
      <c r="L13" s="17" t="s">
        <v>46</v>
      </c>
      <c r="M13" s="18" t="s">
        <v>33</v>
      </c>
      <c r="N13" s="13" t="s">
        <v>2363</v>
      </c>
      <c r="O13" s="14" t="s">
        <v>2561</v>
      </c>
      <c r="P13" s="18" t="s">
        <v>33</v>
      </c>
      <c r="Q13" s="14" t="s">
        <v>2665</v>
      </c>
      <c r="R13" s="19" t="s">
        <v>33</v>
      </c>
      <c r="S13" s="13" t="s">
        <v>2685</v>
      </c>
      <c r="T13" s="18" t="s">
        <v>33</v>
      </c>
      <c r="U13" s="20" t="s">
        <v>33</v>
      </c>
      <c r="V13" s="14" t="s">
        <v>2712</v>
      </c>
      <c r="W13" s="14" t="s">
        <v>2711</v>
      </c>
      <c r="X13" s="19" t="s">
        <v>33</v>
      </c>
      <c r="Y13" s="14" t="s">
        <v>2719</v>
      </c>
      <c r="Z13" s="14" t="s">
        <v>2768</v>
      </c>
      <c r="AA13" s="16" t="s">
        <v>33</v>
      </c>
      <c r="AB13" s="14" t="s">
        <v>1248</v>
      </c>
      <c r="AC13" s="14" t="s">
        <v>2729</v>
      </c>
      <c r="AD13" s="16" t="s">
        <v>33</v>
      </c>
      <c r="AE13" s="17" t="s">
        <v>2880</v>
      </c>
      <c r="AF13" s="20" t="s">
        <v>33</v>
      </c>
      <c r="AG13" s="16" t="s">
        <v>33</v>
      </c>
      <c r="AH13" s="14" t="s">
        <v>1559</v>
      </c>
      <c r="AI13" s="14" t="s">
        <v>1560</v>
      </c>
      <c r="AJ13" s="38" t="s">
        <v>33</v>
      </c>
      <c r="AK13" s="39" t="s">
        <v>33</v>
      </c>
      <c r="AL13" s="43">
        <f>J13+MAX(Table13[[#This Row],[Highway]:[Pipe]])</f>
        <v>4</v>
      </c>
      <c r="AN13" s="47" t="str">
        <f t="shared" si="0"/>
        <v/>
      </c>
      <c r="AO13" s="47">
        <f t="shared" si="1"/>
        <v>3</v>
      </c>
      <c r="AP13" s="47" t="str">
        <f t="shared" si="2"/>
        <v/>
      </c>
      <c r="AQ13" s="47" t="str">
        <f t="shared" si="3"/>
        <v/>
      </c>
    </row>
    <row r="14" spans="1:43" x14ac:dyDescent="0.45">
      <c r="A14" s="31">
        <v>27.945294444444446</v>
      </c>
      <c r="B14" s="32">
        <v>-82.397525000000002</v>
      </c>
      <c r="C14" s="13" t="s">
        <v>548</v>
      </c>
      <c r="D14" s="13" t="s">
        <v>46</v>
      </c>
      <c r="E14" s="14" t="s">
        <v>549</v>
      </c>
      <c r="F14" s="13" t="s">
        <v>273</v>
      </c>
      <c r="G14" s="14" t="s">
        <v>33</v>
      </c>
      <c r="H14" s="15"/>
      <c r="I14" s="16"/>
      <c r="J14" s="19">
        <v>1</v>
      </c>
      <c r="K14" s="17" t="s">
        <v>46</v>
      </c>
      <c r="L14" s="17" t="s">
        <v>46</v>
      </c>
      <c r="M14" s="18" t="s">
        <v>33</v>
      </c>
      <c r="N14" s="13" t="s">
        <v>2370</v>
      </c>
      <c r="O14" s="14" t="s">
        <v>2575</v>
      </c>
      <c r="P14" s="18" t="s">
        <v>33</v>
      </c>
      <c r="Q14" s="14" t="s">
        <v>2665</v>
      </c>
      <c r="R14" s="19" t="s">
        <v>33</v>
      </c>
      <c r="S14" s="13" t="s">
        <v>2685</v>
      </c>
      <c r="T14" s="18" t="s">
        <v>33</v>
      </c>
      <c r="U14" s="20" t="s">
        <v>33</v>
      </c>
      <c r="V14" s="14" t="s">
        <v>2708</v>
      </c>
      <c r="W14" s="14" t="s">
        <v>2711</v>
      </c>
      <c r="X14" s="19" t="s">
        <v>33</v>
      </c>
      <c r="Y14" s="14" t="s">
        <v>2719</v>
      </c>
      <c r="Z14" s="14" t="s">
        <v>2730</v>
      </c>
      <c r="AA14" s="16" t="s">
        <v>33</v>
      </c>
      <c r="AB14" s="14" t="s">
        <v>2758</v>
      </c>
      <c r="AC14" s="14" t="s">
        <v>2729</v>
      </c>
      <c r="AD14" s="16" t="s">
        <v>33</v>
      </c>
      <c r="AE14" s="17" t="s">
        <v>2833</v>
      </c>
      <c r="AF14" s="20" t="s">
        <v>33</v>
      </c>
      <c r="AG14" s="16" t="s">
        <v>33</v>
      </c>
      <c r="AH14" s="14" t="s">
        <v>1599</v>
      </c>
      <c r="AI14" s="14" t="s">
        <v>1600</v>
      </c>
      <c r="AJ14" s="38" t="s">
        <v>33</v>
      </c>
      <c r="AK14" s="39" t="s">
        <v>33</v>
      </c>
      <c r="AL14" s="43">
        <f>J14+MAX(Table13[[#This Row],[Highway]:[Pipe]])</f>
        <v>4</v>
      </c>
      <c r="AN14" s="47" t="str">
        <f t="shared" si="0"/>
        <v/>
      </c>
      <c r="AO14" s="47">
        <f t="shared" si="1"/>
        <v>3</v>
      </c>
      <c r="AP14" s="47" t="str">
        <f t="shared" si="2"/>
        <v/>
      </c>
      <c r="AQ14" s="47" t="str">
        <f t="shared" si="3"/>
        <v/>
      </c>
    </row>
    <row r="15" spans="1:43" x14ac:dyDescent="0.45">
      <c r="A15" s="31">
        <v>27.502366666666667</v>
      </c>
      <c r="B15" s="32">
        <v>-82.567997222222218</v>
      </c>
      <c r="C15" s="13" t="s">
        <v>783</v>
      </c>
      <c r="D15" s="13" t="s">
        <v>46</v>
      </c>
      <c r="E15" s="14" t="s">
        <v>784</v>
      </c>
      <c r="F15" s="13" t="s">
        <v>33</v>
      </c>
      <c r="G15" s="14" t="s">
        <v>33</v>
      </c>
      <c r="H15" s="15"/>
      <c r="I15" s="16" t="s">
        <v>1250</v>
      </c>
      <c r="J15" s="19">
        <v>1</v>
      </c>
      <c r="K15" s="17" t="s">
        <v>46</v>
      </c>
      <c r="L15" s="17" t="s">
        <v>46</v>
      </c>
      <c r="M15" s="18" t="s">
        <v>33</v>
      </c>
      <c r="N15" s="13" t="s">
        <v>2418</v>
      </c>
      <c r="O15" s="14" t="s">
        <v>2543</v>
      </c>
      <c r="P15" s="18" t="s">
        <v>33</v>
      </c>
      <c r="Q15" s="14" t="s">
        <v>2665</v>
      </c>
      <c r="R15" s="19" t="s">
        <v>33</v>
      </c>
      <c r="S15" s="13" t="s">
        <v>2694</v>
      </c>
      <c r="T15" s="18" t="s">
        <v>33</v>
      </c>
      <c r="U15" s="20" t="s">
        <v>33</v>
      </c>
      <c r="V15" s="14" t="s">
        <v>2710</v>
      </c>
      <c r="W15" s="14" t="s">
        <v>2709</v>
      </c>
      <c r="X15" s="19" t="s">
        <v>33</v>
      </c>
      <c r="Y15" s="14" t="s">
        <v>2719</v>
      </c>
      <c r="Z15" s="14" t="s">
        <v>2772</v>
      </c>
      <c r="AA15" s="16" t="s">
        <v>33</v>
      </c>
      <c r="AB15" s="14" t="s">
        <v>1248</v>
      </c>
      <c r="AC15" s="14" t="s">
        <v>2729</v>
      </c>
      <c r="AD15" s="16" t="s">
        <v>33</v>
      </c>
      <c r="AE15" s="17" t="s">
        <v>2833</v>
      </c>
      <c r="AF15" s="20" t="s">
        <v>33</v>
      </c>
      <c r="AG15" s="16" t="s">
        <v>33</v>
      </c>
      <c r="AH15" s="14" t="s">
        <v>1763</v>
      </c>
      <c r="AI15" s="14" t="s">
        <v>1764</v>
      </c>
      <c r="AJ15" s="38" t="s">
        <v>33</v>
      </c>
      <c r="AK15" s="39" t="s">
        <v>33</v>
      </c>
      <c r="AL15" s="43">
        <f>J15+MAX(Table13[[#This Row],[Highway]:[Pipe]])</f>
        <v>2</v>
      </c>
      <c r="AN15" s="47">
        <f t="shared" si="0"/>
        <v>1</v>
      </c>
      <c r="AO15" s="47" t="str">
        <f t="shared" si="1"/>
        <v/>
      </c>
      <c r="AP15" s="47" t="str">
        <f t="shared" si="2"/>
        <v/>
      </c>
      <c r="AQ15" s="47" t="str">
        <f t="shared" si="3"/>
        <v/>
      </c>
    </row>
    <row r="16" spans="1:43" x14ac:dyDescent="0.45">
      <c r="A16" s="31">
        <v>27.468911111111108</v>
      </c>
      <c r="B16" s="32">
        <v>-82.692247222222221</v>
      </c>
      <c r="C16" s="13" t="s">
        <v>757</v>
      </c>
      <c r="D16" s="13" t="s">
        <v>758</v>
      </c>
      <c r="E16" s="14" t="s">
        <v>759</v>
      </c>
      <c r="F16" s="13" t="s">
        <v>33</v>
      </c>
      <c r="G16" s="14" t="s">
        <v>33</v>
      </c>
      <c r="H16" s="15"/>
      <c r="I16" s="16">
        <v>130006</v>
      </c>
      <c r="J16" s="19">
        <v>1</v>
      </c>
      <c r="K16" s="17" t="s">
        <v>758</v>
      </c>
      <c r="L16" s="17" t="s">
        <v>2203</v>
      </c>
      <c r="M16" s="18" t="s">
        <v>3245</v>
      </c>
      <c r="N16" s="13" t="s">
        <v>2412</v>
      </c>
      <c r="O16" s="14" t="s">
        <v>2627</v>
      </c>
      <c r="P16" s="18" t="s">
        <v>3244</v>
      </c>
      <c r="Q16" s="14" t="s">
        <v>2665</v>
      </c>
      <c r="R16" s="19" t="s">
        <v>2945</v>
      </c>
      <c r="S16" s="13" t="s">
        <v>2694</v>
      </c>
      <c r="T16" s="18" t="s">
        <v>2957</v>
      </c>
      <c r="U16" s="20" t="s">
        <v>3606</v>
      </c>
      <c r="V16" s="14" t="s">
        <v>2710</v>
      </c>
      <c r="W16" s="14" t="s">
        <v>2709</v>
      </c>
      <c r="X16" s="19" t="s">
        <v>2934</v>
      </c>
      <c r="Y16" s="14" t="s">
        <v>2719</v>
      </c>
      <c r="Z16" s="14" t="s">
        <v>2722</v>
      </c>
      <c r="AA16" s="16">
        <v>81</v>
      </c>
      <c r="AB16" s="14" t="s">
        <v>2769</v>
      </c>
      <c r="AC16" s="14" t="s">
        <v>2729</v>
      </c>
      <c r="AD16" s="16">
        <v>21.9</v>
      </c>
      <c r="AE16" s="17" t="s">
        <v>2829</v>
      </c>
      <c r="AF16" s="20" t="s">
        <v>2939</v>
      </c>
      <c r="AG16" s="16">
        <v>1956</v>
      </c>
      <c r="AH16" s="14" t="s">
        <v>1745</v>
      </c>
      <c r="AI16" s="14" t="s">
        <v>1746</v>
      </c>
      <c r="AJ16" s="38">
        <v>27.468900000000001</v>
      </c>
      <c r="AK16" s="39">
        <v>-82.692260000000005</v>
      </c>
      <c r="AL16" s="43">
        <f>J16+MAX(Table13[[#This Row],[Highway]:[Pipe]])</f>
        <v>2</v>
      </c>
      <c r="AN16" s="47">
        <f t="shared" si="0"/>
        <v>1</v>
      </c>
      <c r="AO16" s="47" t="str">
        <f t="shared" si="1"/>
        <v/>
      </c>
      <c r="AP16" s="47" t="str">
        <f t="shared" si="2"/>
        <v/>
      </c>
      <c r="AQ16" s="47" t="str">
        <f t="shared" si="3"/>
        <v/>
      </c>
    </row>
    <row r="17" spans="1:43" x14ac:dyDescent="0.45">
      <c r="A17" s="31">
        <v>27.813005555555556</v>
      </c>
      <c r="B17" s="32">
        <v>-82.764288888888885</v>
      </c>
      <c r="C17" s="13" t="s">
        <v>998</v>
      </c>
      <c r="D17" s="13" t="s">
        <v>999</v>
      </c>
      <c r="E17" s="14" t="s">
        <v>1000</v>
      </c>
      <c r="F17" s="13" t="s">
        <v>33</v>
      </c>
      <c r="G17" s="14" t="s">
        <v>31</v>
      </c>
      <c r="H17" s="15"/>
      <c r="I17" s="16">
        <v>150074</v>
      </c>
      <c r="J17" s="19">
        <v>1</v>
      </c>
      <c r="K17" s="17" t="s">
        <v>999</v>
      </c>
      <c r="L17" s="17" t="s">
        <v>2241</v>
      </c>
      <c r="M17" s="18" t="s">
        <v>3301</v>
      </c>
      <c r="N17" s="13" t="s">
        <v>2457</v>
      </c>
      <c r="O17" s="14" t="s">
        <v>2526</v>
      </c>
      <c r="P17" s="18" t="s">
        <v>3282</v>
      </c>
      <c r="Q17" s="14" t="s">
        <v>2665</v>
      </c>
      <c r="R17" s="19" t="s">
        <v>2945</v>
      </c>
      <c r="S17" s="13" t="s">
        <v>2700</v>
      </c>
      <c r="T17" s="18" t="s">
        <v>2959</v>
      </c>
      <c r="U17" s="20" t="s">
        <v>3641</v>
      </c>
      <c r="V17" s="14" t="s">
        <v>2708</v>
      </c>
      <c r="W17" s="14" t="s">
        <v>2709</v>
      </c>
      <c r="X17" s="19" t="s">
        <v>2934</v>
      </c>
      <c r="Y17" s="14" t="s">
        <v>2719</v>
      </c>
      <c r="Z17" s="14" t="s">
        <v>2761</v>
      </c>
      <c r="AA17" s="16">
        <v>61</v>
      </c>
      <c r="AB17" s="14" t="s">
        <v>2748</v>
      </c>
      <c r="AC17" s="14" t="s">
        <v>2729</v>
      </c>
      <c r="AD17" s="16">
        <v>19.600000000000001</v>
      </c>
      <c r="AE17" s="17" t="s">
        <v>2841</v>
      </c>
      <c r="AF17" s="20" t="s">
        <v>2939</v>
      </c>
      <c r="AG17" s="16">
        <v>1967</v>
      </c>
      <c r="AH17" s="14" t="s">
        <v>1916</v>
      </c>
      <c r="AI17" s="14" t="s">
        <v>1917</v>
      </c>
      <c r="AJ17" s="38">
        <v>27.813130000000001</v>
      </c>
      <c r="AK17" s="39">
        <v>-82.764309999999995</v>
      </c>
      <c r="AL17" s="43">
        <f>J17+MAX(Table13[[#This Row],[Highway]:[Pipe]])</f>
        <v>2</v>
      </c>
      <c r="AN17" s="47">
        <f t="shared" si="0"/>
        <v>1</v>
      </c>
      <c r="AO17" s="47" t="str">
        <f t="shared" si="1"/>
        <v/>
      </c>
      <c r="AP17" s="47" t="str">
        <f t="shared" si="2"/>
        <v/>
      </c>
      <c r="AQ17" s="47" t="str">
        <f t="shared" si="3"/>
        <v/>
      </c>
    </row>
    <row r="18" spans="1:43" x14ac:dyDescent="0.45">
      <c r="A18" s="31">
        <v>27.81313888888889</v>
      </c>
      <c r="B18" s="32">
        <v>-82.764263888888891</v>
      </c>
      <c r="C18" s="13" t="s">
        <v>1001</v>
      </c>
      <c r="D18" s="13" t="s">
        <v>999</v>
      </c>
      <c r="E18" s="14" t="s">
        <v>1000</v>
      </c>
      <c r="F18" s="13" t="s">
        <v>33</v>
      </c>
      <c r="G18" s="14" t="s">
        <v>32</v>
      </c>
      <c r="H18" s="15"/>
      <c r="I18" s="16">
        <v>150001</v>
      </c>
      <c r="J18" s="19">
        <v>1</v>
      </c>
      <c r="K18" s="17" t="s">
        <v>999</v>
      </c>
      <c r="L18" s="17" t="s">
        <v>2241</v>
      </c>
      <c r="M18" s="18" t="s">
        <v>3283</v>
      </c>
      <c r="N18" s="13" t="s">
        <v>2457</v>
      </c>
      <c r="O18" s="14" t="s">
        <v>2526</v>
      </c>
      <c r="P18" s="18" t="s">
        <v>3282</v>
      </c>
      <c r="Q18" s="14" t="s">
        <v>2665</v>
      </c>
      <c r="R18" s="19" t="s">
        <v>2945</v>
      </c>
      <c r="S18" s="13" t="s">
        <v>2700</v>
      </c>
      <c r="T18" s="18" t="s">
        <v>2959</v>
      </c>
      <c r="U18" s="20" t="s">
        <v>3632</v>
      </c>
      <c r="V18" s="14" t="s">
        <v>2708</v>
      </c>
      <c r="W18" s="14" t="s">
        <v>2709</v>
      </c>
      <c r="X18" s="19" t="s">
        <v>2934</v>
      </c>
      <c r="Y18" s="14" t="s">
        <v>2719</v>
      </c>
      <c r="Z18" s="14" t="s">
        <v>2761</v>
      </c>
      <c r="AA18" s="16">
        <v>61</v>
      </c>
      <c r="AB18" s="14" t="s">
        <v>2748</v>
      </c>
      <c r="AC18" s="14" t="s">
        <v>2729</v>
      </c>
      <c r="AD18" s="16">
        <v>19.600000000000001</v>
      </c>
      <c r="AE18" s="17" t="s">
        <v>2841</v>
      </c>
      <c r="AF18" s="20" t="s">
        <v>2939</v>
      </c>
      <c r="AG18" s="16">
        <v>1967</v>
      </c>
      <c r="AH18" s="14" t="s">
        <v>1918</v>
      </c>
      <c r="AI18" s="14" t="s">
        <v>1919</v>
      </c>
      <c r="AJ18" s="38">
        <v>27.81298</v>
      </c>
      <c r="AK18" s="39">
        <v>-82.764340000000004</v>
      </c>
      <c r="AL18" s="43">
        <f>J18+MAX(Table13[[#This Row],[Highway]:[Pipe]])</f>
        <v>2</v>
      </c>
      <c r="AN18" s="47">
        <f t="shared" si="0"/>
        <v>1</v>
      </c>
      <c r="AO18" s="47" t="str">
        <f t="shared" si="1"/>
        <v/>
      </c>
      <c r="AP18" s="47" t="str">
        <f t="shared" si="2"/>
        <v/>
      </c>
      <c r="AQ18" s="47" t="str">
        <f t="shared" si="3"/>
        <v/>
      </c>
    </row>
    <row r="19" spans="1:43" x14ac:dyDescent="0.45">
      <c r="A19" s="31">
        <v>27.502438888888889</v>
      </c>
      <c r="B19" s="32">
        <v>-82.571186111111103</v>
      </c>
      <c r="C19" s="13" t="s">
        <v>780</v>
      </c>
      <c r="D19" s="13" t="s">
        <v>781</v>
      </c>
      <c r="E19" s="14" t="s">
        <v>782</v>
      </c>
      <c r="F19" s="13" t="s">
        <v>33</v>
      </c>
      <c r="G19" s="14" t="s">
        <v>33</v>
      </c>
      <c r="H19" s="15"/>
      <c r="I19" s="16">
        <v>130132</v>
      </c>
      <c r="J19" s="19">
        <v>1</v>
      </c>
      <c r="K19" s="17" t="s">
        <v>781</v>
      </c>
      <c r="L19" s="17" t="s">
        <v>2207</v>
      </c>
      <c r="M19" s="18" t="s">
        <v>3260</v>
      </c>
      <c r="N19" s="13" t="s">
        <v>2418</v>
      </c>
      <c r="O19" s="14" t="s">
        <v>2514</v>
      </c>
      <c r="P19" s="18" t="s">
        <v>3249</v>
      </c>
      <c r="Q19" s="14" t="s">
        <v>2665</v>
      </c>
      <c r="R19" s="19" t="s">
        <v>2945</v>
      </c>
      <c r="S19" s="13" t="s">
        <v>2694</v>
      </c>
      <c r="T19" s="18" t="s">
        <v>2957</v>
      </c>
      <c r="U19" s="20" t="s">
        <v>3618</v>
      </c>
      <c r="V19" s="14" t="s">
        <v>2708</v>
      </c>
      <c r="W19" s="14" t="s">
        <v>2709</v>
      </c>
      <c r="X19" s="19" t="s">
        <v>2934</v>
      </c>
      <c r="Y19" s="14" t="s">
        <v>2719</v>
      </c>
      <c r="Z19" s="14" t="s">
        <v>2803</v>
      </c>
      <c r="AA19" s="16">
        <v>85.6</v>
      </c>
      <c r="AB19" s="14" t="s">
        <v>2752</v>
      </c>
      <c r="AC19" s="14" t="s">
        <v>2729</v>
      </c>
      <c r="AD19" s="16">
        <v>39.6</v>
      </c>
      <c r="AE19" s="17" t="s">
        <v>2829</v>
      </c>
      <c r="AF19" s="20" t="s">
        <v>2939</v>
      </c>
      <c r="AG19" s="16">
        <v>1986</v>
      </c>
      <c r="AH19" s="14" t="s">
        <v>1761</v>
      </c>
      <c r="AI19" s="14" t="s">
        <v>1762</v>
      </c>
      <c r="AJ19" s="38">
        <v>27.505109999999998</v>
      </c>
      <c r="AK19" s="39">
        <v>-82.571719999999999</v>
      </c>
      <c r="AL19" s="43">
        <f>J19+MAX(Table13[[#This Row],[Highway]:[Pipe]])</f>
        <v>2</v>
      </c>
      <c r="AN19" s="47">
        <f t="shared" si="0"/>
        <v>1</v>
      </c>
      <c r="AO19" s="47" t="str">
        <f t="shared" si="1"/>
        <v/>
      </c>
      <c r="AP19" s="47" t="str">
        <f t="shared" si="2"/>
        <v/>
      </c>
      <c r="AQ19" s="47" t="str">
        <f t="shared" si="3"/>
        <v/>
      </c>
    </row>
    <row r="20" spans="1:43" x14ac:dyDescent="0.45">
      <c r="A20" s="31">
        <v>27.806994444444445</v>
      </c>
      <c r="B20" s="32">
        <v>-82.794977777777774</v>
      </c>
      <c r="C20" s="13" t="s">
        <v>981</v>
      </c>
      <c r="D20" s="13" t="s">
        <v>982</v>
      </c>
      <c r="E20" s="14" t="s">
        <v>983</v>
      </c>
      <c r="F20" s="13" t="s">
        <v>33</v>
      </c>
      <c r="G20" s="14" t="s">
        <v>33</v>
      </c>
      <c r="H20" s="15"/>
      <c r="I20" s="16">
        <v>150028</v>
      </c>
      <c r="J20" s="19">
        <v>1</v>
      </c>
      <c r="K20" s="17" t="s">
        <v>982</v>
      </c>
      <c r="L20" s="17" t="s">
        <v>2237</v>
      </c>
      <c r="M20" s="18" t="s">
        <v>3286</v>
      </c>
      <c r="N20" s="13" t="s">
        <v>2452</v>
      </c>
      <c r="O20" s="14" t="s">
        <v>2646</v>
      </c>
      <c r="P20" s="18" t="s">
        <v>3285</v>
      </c>
      <c r="Q20" s="14" t="s">
        <v>2665</v>
      </c>
      <c r="R20" s="19" t="s">
        <v>2945</v>
      </c>
      <c r="S20" s="13" t="s">
        <v>2700</v>
      </c>
      <c r="T20" s="18" t="s">
        <v>2959</v>
      </c>
      <c r="U20" s="20" t="s">
        <v>3634</v>
      </c>
      <c r="V20" s="14" t="s">
        <v>2710</v>
      </c>
      <c r="W20" s="14" t="s">
        <v>2709</v>
      </c>
      <c r="X20" s="19" t="s">
        <v>2934</v>
      </c>
      <c r="Y20" s="14" t="s">
        <v>2719</v>
      </c>
      <c r="Z20" s="14" t="s">
        <v>2740</v>
      </c>
      <c r="AA20" s="16">
        <v>88.9</v>
      </c>
      <c r="AB20" s="14" t="s">
        <v>2746</v>
      </c>
      <c r="AC20" s="14" t="s">
        <v>2729</v>
      </c>
      <c r="AD20" s="16">
        <v>21.6</v>
      </c>
      <c r="AE20" s="17" t="s">
        <v>2864</v>
      </c>
      <c r="AF20" s="20" t="s">
        <v>2939</v>
      </c>
      <c r="AG20" s="16">
        <v>1962</v>
      </c>
      <c r="AH20" s="14" t="s">
        <v>1902</v>
      </c>
      <c r="AI20" s="14" t="s">
        <v>1903</v>
      </c>
      <c r="AJ20" s="38">
        <v>27.806979999999999</v>
      </c>
      <c r="AK20" s="39">
        <v>-82.794979999999995</v>
      </c>
      <c r="AL20" s="43">
        <f>J20+MAX(Table13[[#This Row],[Highway]:[Pipe]])</f>
        <v>2</v>
      </c>
      <c r="AN20" s="47">
        <f t="shared" si="0"/>
        <v>1</v>
      </c>
      <c r="AO20" s="47" t="str">
        <f t="shared" si="1"/>
        <v/>
      </c>
      <c r="AP20" s="47" t="str">
        <f t="shared" si="2"/>
        <v/>
      </c>
      <c r="AQ20" s="47" t="str">
        <f t="shared" si="3"/>
        <v/>
      </c>
    </row>
    <row r="21" spans="1:43" x14ac:dyDescent="0.45">
      <c r="A21" s="31">
        <v>27.335041666666665</v>
      </c>
      <c r="B21" s="32">
        <v>-81.035158333333328</v>
      </c>
      <c r="C21" s="13" t="s">
        <v>379</v>
      </c>
      <c r="D21" s="13" t="s">
        <v>380</v>
      </c>
      <c r="E21" s="14" t="s">
        <v>381</v>
      </c>
      <c r="F21" s="13" t="s">
        <v>33</v>
      </c>
      <c r="G21" s="14" t="s">
        <v>33</v>
      </c>
      <c r="H21" s="15"/>
      <c r="I21" s="16"/>
      <c r="J21" s="19">
        <v>1</v>
      </c>
      <c r="K21" s="17" t="s">
        <v>380</v>
      </c>
      <c r="L21" s="17" t="s">
        <v>2143</v>
      </c>
      <c r="M21" s="18" t="s">
        <v>33</v>
      </c>
      <c r="N21" s="13" t="s">
        <v>2349</v>
      </c>
      <c r="O21" s="14" t="s">
        <v>2585</v>
      </c>
      <c r="P21" s="18" t="s">
        <v>33</v>
      </c>
      <c r="Q21" s="14" t="s">
        <v>2665</v>
      </c>
      <c r="R21" s="19" t="s">
        <v>33</v>
      </c>
      <c r="S21" s="13" t="s">
        <v>2683</v>
      </c>
      <c r="T21" s="18" t="s">
        <v>33</v>
      </c>
      <c r="U21" s="20" t="s">
        <v>33</v>
      </c>
      <c r="V21" s="14" t="s">
        <v>2708</v>
      </c>
      <c r="W21" s="14" t="s">
        <v>2711</v>
      </c>
      <c r="X21" s="19" t="s">
        <v>33</v>
      </c>
      <c r="Y21" s="14" t="s">
        <v>2719</v>
      </c>
      <c r="Z21" s="14" t="s">
        <v>2522</v>
      </c>
      <c r="AA21" s="16" t="s">
        <v>33</v>
      </c>
      <c r="AB21" s="14" t="s">
        <v>2779</v>
      </c>
      <c r="AC21" s="14" t="s">
        <v>2729</v>
      </c>
      <c r="AD21" s="16" t="s">
        <v>33</v>
      </c>
      <c r="AE21" s="17" t="s">
        <v>2870</v>
      </c>
      <c r="AF21" s="20" t="s">
        <v>33</v>
      </c>
      <c r="AG21" s="16" t="s">
        <v>33</v>
      </c>
      <c r="AH21" s="14" t="s">
        <v>1467</v>
      </c>
      <c r="AI21" s="14" t="s">
        <v>1468</v>
      </c>
      <c r="AJ21" s="38" t="s">
        <v>33</v>
      </c>
      <c r="AK21" s="39" t="s">
        <v>33</v>
      </c>
      <c r="AL21" s="43">
        <f>J21+MAX(Table13[[#This Row],[Highway]:[Pipe]])</f>
        <v>4</v>
      </c>
      <c r="AN21" s="47" t="str">
        <f t="shared" si="0"/>
        <v/>
      </c>
      <c r="AO21" s="47">
        <f t="shared" si="1"/>
        <v>3</v>
      </c>
      <c r="AP21" s="47" t="str">
        <f t="shared" si="2"/>
        <v/>
      </c>
      <c r="AQ21" s="47" t="str">
        <f t="shared" si="3"/>
        <v/>
      </c>
    </row>
    <row r="22" spans="1:43" x14ac:dyDescent="0.45">
      <c r="A22" s="31">
        <v>26.713486111111109</v>
      </c>
      <c r="B22" s="32">
        <v>-81.609994444444439</v>
      </c>
      <c r="C22" s="13" t="s">
        <v>679</v>
      </c>
      <c r="D22" s="13" t="s">
        <v>680</v>
      </c>
      <c r="E22" s="14" t="s">
        <v>681</v>
      </c>
      <c r="F22" s="13" t="s">
        <v>33</v>
      </c>
      <c r="G22" s="14" t="s">
        <v>33</v>
      </c>
      <c r="H22" s="15"/>
      <c r="I22" s="16">
        <v>120042</v>
      </c>
      <c r="J22" s="19">
        <v>1</v>
      </c>
      <c r="K22" s="17" t="s">
        <v>680</v>
      </c>
      <c r="L22" s="17" t="s">
        <v>2190</v>
      </c>
      <c r="M22" s="18" t="s">
        <v>3190</v>
      </c>
      <c r="N22" s="13" t="s">
        <v>2343</v>
      </c>
      <c r="O22" s="14" t="s">
        <v>2613</v>
      </c>
      <c r="P22" s="18" t="s">
        <v>3092</v>
      </c>
      <c r="Q22" s="14" t="s">
        <v>2665</v>
      </c>
      <c r="R22" s="19" t="s">
        <v>2945</v>
      </c>
      <c r="S22" s="13" t="s">
        <v>2691</v>
      </c>
      <c r="T22" s="18" t="s">
        <v>2956</v>
      </c>
      <c r="U22" s="20" t="s">
        <v>3566</v>
      </c>
      <c r="V22" s="14" t="s">
        <v>2710</v>
      </c>
      <c r="W22" s="14" t="s">
        <v>2709</v>
      </c>
      <c r="X22" s="19" t="s">
        <v>2709</v>
      </c>
      <c r="Y22" s="14" t="s">
        <v>2719</v>
      </c>
      <c r="Z22" s="14" t="s">
        <v>2722</v>
      </c>
      <c r="AA22" s="16">
        <v>89.9</v>
      </c>
      <c r="AB22" s="14" t="s">
        <v>2745</v>
      </c>
      <c r="AC22" s="14" t="s">
        <v>2729</v>
      </c>
      <c r="AD22" s="16">
        <v>19.3</v>
      </c>
      <c r="AE22" s="17" t="s">
        <v>2885</v>
      </c>
      <c r="AF22" s="20" t="s">
        <v>2940</v>
      </c>
      <c r="AG22" s="16">
        <v>1969</v>
      </c>
      <c r="AH22" s="14" t="s">
        <v>1688</v>
      </c>
      <c r="AI22" s="14" t="s">
        <v>1689</v>
      </c>
      <c r="AJ22" s="38">
        <v>26.713480000000001</v>
      </c>
      <c r="AK22" s="39">
        <v>-81.609989999999996</v>
      </c>
      <c r="AL22" s="43">
        <f>J22+MAX(Table13[[#This Row],[Highway]:[Pipe]])</f>
        <v>2</v>
      </c>
      <c r="AN22" s="47">
        <f t="shared" si="0"/>
        <v>1</v>
      </c>
      <c r="AO22" s="47" t="str">
        <f t="shared" si="1"/>
        <v/>
      </c>
      <c r="AP22" s="47" t="str">
        <f t="shared" si="2"/>
        <v/>
      </c>
      <c r="AQ22" s="47" t="str">
        <f t="shared" si="3"/>
        <v/>
      </c>
    </row>
    <row r="23" spans="1:43" x14ac:dyDescent="0.45">
      <c r="A23" s="31">
        <v>27.94176388888889</v>
      </c>
      <c r="B23" s="32">
        <v>-82.458436111111112</v>
      </c>
      <c r="C23" s="13" t="s">
        <v>441</v>
      </c>
      <c r="D23" s="13" t="s">
        <v>442</v>
      </c>
      <c r="E23" s="14" t="s">
        <v>443</v>
      </c>
      <c r="F23" s="13" t="s">
        <v>33</v>
      </c>
      <c r="G23" s="14" t="s">
        <v>33</v>
      </c>
      <c r="H23" s="15"/>
      <c r="I23" s="16">
        <v>105500</v>
      </c>
      <c r="J23" s="19">
        <v>1</v>
      </c>
      <c r="K23" s="17" t="s">
        <v>442</v>
      </c>
      <c r="L23" s="17" t="s">
        <v>442</v>
      </c>
      <c r="M23" s="18" t="s">
        <v>3162</v>
      </c>
      <c r="N23" s="13" t="s">
        <v>2361</v>
      </c>
      <c r="O23" s="14" t="s">
        <v>2518</v>
      </c>
      <c r="P23" s="18" t="s">
        <v>3112</v>
      </c>
      <c r="Q23" s="14" t="s">
        <v>2665</v>
      </c>
      <c r="R23" s="19" t="s">
        <v>2945</v>
      </c>
      <c r="S23" s="13" t="s">
        <v>2685</v>
      </c>
      <c r="T23" s="18" t="s">
        <v>2955</v>
      </c>
      <c r="U23" s="20" t="s">
        <v>3551</v>
      </c>
      <c r="V23" s="14" t="s">
        <v>2710</v>
      </c>
      <c r="W23" s="14" t="s">
        <v>2709</v>
      </c>
      <c r="X23" s="19" t="s">
        <v>2934</v>
      </c>
      <c r="Y23" s="14" t="s">
        <v>2719</v>
      </c>
      <c r="Z23" s="14" t="s">
        <v>2759</v>
      </c>
      <c r="AA23" s="16">
        <v>80.7</v>
      </c>
      <c r="AB23" s="14" t="s">
        <v>2753</v>
      </c>
      <c r="AC23" s="14" t="s">
        <v>2729</v>
      </c>
      <c r="AD23" s="16">
        <v>13.7</v>
      </c>
      <c r="AE23" s="17" t="s">
        <v>2872</v>
      </c>
      <c r="AF23" s="20" t="s">
        <v>2940</v>
      </c>
      <c r="AG23" s="16">
        <v>1926</v>
      </c>
      <c r="AH23" s="14" t="s">
        <v>1513</v>
      </c>
      <c r="AI23" s="14" t="s">
        <v>1514</v>
      </c>
      <c r="AJ23" s="38">
        <v>27.941739999999999</v>
      </c>
      <c r="AK23" s="39">
        <v>-82.458470000000005</v>
      </c>
      <c r="AL23" s="43">
        <f>J23+MAX(Table13[[#This Row],[Highway]:[Pipe]])</f>
        <v>2</v>
      </c>
      <c r="AN23" s="47">
        <f t="shared" si="0"/>
        <v>1</v>
      </c>
      <c r="AO23" s="47" t="str">
        <f t="shared" si="1"/>
        <v/>
      </c>
      <c r="AP23" s="47" t="str">
        <f t="shared" si="2"/>
        <v/>
      </c>
      <c r="AQ23" s="47" t="str">
        <f t="shared" si="3"/>
        <v/>
      </c>
    </row>
    <row r="24" spans="1:43" x14ac:dyDescent="0.45">
      <c r="A24" s="31">
        <v>27.950202777777776</v>
      </c>
      <c r="B24" s="32">
        <v>-82.464913888888887</v>
      </c>
      <c r="C24" s="13" t="s">
        <v>456</v>
      </c>
      <c r="D24" s="13" t="s">
        <v>457</v>
      </c>
      <c r="E24" s="14" t="s">
        <v>458</v>
      </c>
      <c r="F24" s="13" t="s">
        <v>33</v>
      </c>
      <c r="G24" s="14" t="s">
        <v>33</v>
      </c>
      <c r="H24" s="15"/>
      <c r="I24" s="16">
        <v>105502</v>
      </c>
      <c r="J24" s="19">
        <v>1</v>
      </c>
      <c r="K24" s="17" t="s">
        <v>457</v>
      </c>
      <c r="L24" s="17" t="s">
        <v>457</v>
      </c>
      <c r="M24" s="18" t="s">
        <v>3164</v>
      </c>
      <c r="N24" s="13" t="s">
        <v>2361</v>
      </c>
      <c r="O24" s="14" t="s">
        <v>2591</v>
      </c>
      <c r="P24" s="18" t="s">
        <v>3112</v>
      </c>
      <c r="Q24" s="14" t="s">
        <v>2665</v>
      </c>
      <c r="R24" s="19" t="s">
        <v>2945</v>
      </c>
      <c r="S24" s="13" t="s">
        <v>2685</v>
      </c>
      <c r="T24" s="18" t="s">
        <v>2955</v>
      </c>
      <c r="U24" s="20" t="s">
        <v>3552</v>
      </c>
      <c r="V24" s="14" t="s">
        <v>2710</v>
      </c>
      <c r="W24" s="14" t="s">
        <v>2709</v>
      </c>
      <c r="X24" s="19" t="s">
        <v>2934</v>
      </c>
      <c r="Y24" s="14" t="s">
        <v>2719</v>
      </c>
      <c r="Z24" s="14" t="s">
        <v>2790</v>
      </c>
      <c r="AA24" s="16">
        <v>74.8</v>
      </c>
      <c r="AB24" s="14" t="s">
        <v>2758</v>
      </c>
      <c r="AC24" s="14" t="s">
        <v>2729</v>
      </c>
      <c r="AD24" s="16">
        <v>12.7</v>
      </c>
      <c r="AE24" s="17" t="s">
        <v>2872</v>
      </c>
      <c r="AF24" s="20" t="s">
        <v>2941</v>
      </c>
      <c r="AG24" s="16">
        <v>1927</v>
      </c>
      <c r="AH24" s="14" t="s">
        <v>1525</v>
      </c>
      <c r="AI24" s="14" t="s">
        <v>1526</v>
      </c>
      <c r="AJ24" s="38">
        <v>27.95018</v>
      </c>
      <c r="AK24" s="39">
        <v>-82.465000000000003</v>
      </c>
      <c r="AL24" s="43">
        <f>J24+MAX(Table13[[#This Row],[Highway]:[Pipe]])</f>
        <v>2</v>
      </c>
      <c r="AN24" s="47">
        <f t="shared" si="0"/>
        <v>1</v>
      </c>
      <c r="AO24" s="47" t="str">
        <f t="shared" si="1"/>
        <v/>
      </c>
      <c r="AP24" s="47" t="str">
        <f t="shared" si="2"/>
        <v/>
      </c>
      <c r="AQ24" s="47" t="str">
        <f t="shared" si="3"/>
        <v/>
      </c>
    </row>
    <row r="25" spans="1:43" x14ac:dyDescent="0.45">
      <c r="A25" s="31">
        <v>27.25438611111111</v>
      </c>
      <c r="B25" s="32">
        <v>-82.531480555555561</v>
      </c>
      <c r="C25" s="13" t="s">
        <v>1122</v>
      </c>
      <c r="D25" s="13" t="s">
        <v>1123</v>
      </c>
      <c r="E25" s="14" t="s">
        <v>1124</v>
      </c>
      <c r="F25" s="13" t="s">
        <v>33</v>
      </c>
      <c r="G25" s="14" t="s">
        <v>34</v>
      </c>
      <c r="H25" s="15"/>
      <c r="I25" s="16">
        <v>170052</v>
      </c>
      <c r="J25" s="19">
        <v>1</v>
      </c>
      <c r="K25" s="17" t="s">
        <v>1123</v>
      </c>
      <c r="L25" s="17" t="s">
        <v>2256</v>
      </c>
      <c r="M25" s="18" t="s">
        <v>3386</v>
      </c>
      <c r="N25" s="13" t="s">
        <v>2484</v>
      </c>
      <c r="O25" s="14" t="s">
        <v>2657</v>
      </c>
      <c r="P25" s="18" t="s">
        <v>3287</v>
      </c>
      <c r="Q25" s="14" t="s">
        <v>2665</v>
      </c>
      <c r="R25" s="19" t="s">
        <v>2945</v>
      </c>
      <c r="S25" s="13" t="s">
        <v>2704</v>
      </c>
      <c r="T25" s="18" t="s">
        <v>2961</v>
      </c>
      <c r="U25" s="20" t="s">
        <v>3617</v>
      </c>
      <c r="V25" s="14" t="s">
        <v>2710</v>
      </c>
      <c r="W25" s="14" t="s">
        <v>2709</v>
      </c>
      <c r="X25" s="19" t="s">
        <v>2934</v>
      </c>
      <c r="Y25" s="14" t="s">
        <v>2719</v>
      </c>
      <c r="Z25" s="14" t="s">
        <v>2722</v>
      </c>
      <c r="AA25" s="16">
        <v>85.3</v>
      </c>
      <c r="AB25" s="14" t="s">
        <v>2743</v>
      </c>
      <c r="AC25" s="14" t="s">
        <v>2729</v>
      </c>
      <c r="AD25" s="16">
        <v>14.4</v>
      </c>
      <c r="AE25" s="17" t="s">
        <v>2864</v>
      </c>
      <c r="AF25" s="20" t="s">
        <v>2939</v>
      </c>
      <c r="AG25" s="16">
        <v>1968</v>
      </c>
      <c r="AH25" s="14" t="s">
        <v>2001</v>
      </c>
      <c r="AI25" s="14" t="s">
        <v>2002</v>
      </c>
      <c r="AJ25" s="38">
        <v>27.254359999999998</v>
      </c>
      <c r="AK25" s="39">
        <v>-82.531440000000003</v>
      </c>
      <c r="AL25" s="43">
        <f>J25+MAX(Table13[[#This Row],[Highway]:[Pipe]])</f>
        <v>2</v>
      </c>
      <c r="AN25" s="47">
        <f t="shared" si="0"/>
        <v>1</v>
      </c>
      <c r="AO25" s="47" t="str">
        <f t="shared" si="1"/>
        <v/>
      </c>
      <c r="AP25" s="47" t="str">
        <f t="shared" si="2"/>
        <v/>
      </c>
      <c r="AQ25" s="47" t="str">
        <f t="shared" si="3"/>
        <v/>
      </c>
    </row>
    <row r="26" spans="1:43" x14ac:dyDescent="0.45">
      <c r="A26" s="31">
        <v>27.2545</v>
      </c>
      <c r="B26" s="32">
        <v>-82.531541666666669</v>
      </c>
      <c r="C26" s="13" t="s">
        <v>1125</v>
      </c>
      <c r="D26" s="13" t="s">
        <v>1123</v>
      </c>
      <c r="E26" s="14" t="s">
        <v>1124</v>
      </c>
      <c r="F26" s="13" t="s">
        <v>33</v>
      </c>
      <c r="G26" s="14" t="s">
        <v>35</v>
      </c>
      <c r="H26" s="15"/>
      <c r="I26" s="16">
        <v>170065</v>
      </c>
      <c r="J26" s="19">
        <v>1</v>
      </c>
      <c r="K26" s="17" t="s">
        <v>1123</v>
      </c>
      <c r="L26" s="17" t="s">
        <v>2256</v>
      </c>
      <c r="M26" s="18" t="s">
        <v>3395</v>
      </c>
      <c r="N26" s="13" t="s">
        <v>2484</v>
      </c>
      <c r="O26" s="14" t="s">
        <v>2657</v>
      </c>
      <c r="P26" s="18" t="s">
        <v>3287</v>
      </c>
      <c r="Q26" s="14" t="s">
        <v>2665</v>
      </c>
      <c r="R26" s="19" t="s">
        <v>2945</v>
      </c>
      <c r="S26" s="13" t="s">
        <v>2704</v>
      </c>
      <c r="T26" s="18" t="s">
        <v>2961</v>
      </c>
      <c r="U26" s="20" t="s">
        <v>3706</v>
      </c>
      <c r="V26" s="14" t="s">
        <v>2710</v>
      </c>
      <c r="W26" s="14" t="s">
        <v>2709</v>
      </c>
      <c r="X26" s="19" t="s">
        <v>2934</v>
      </c>
      <c r="Y26" s="14" t="s">
        <v>2719</v>
      </c>
      <c r="Z26" s="14" t="s">
        <v>2722</v>
      </c>
      <c r="AA26" s="16">
        <v>85.3</v>
      </c>
      <c r="AB26" s="14" t="s">
        <v>2743</v>
      </c>
      <c r="AC26" s="14" t="s">
        <v>2729</v>
      </c>
      <c r="AD26" s="16">
        <v>16.399999999999999</v>
      </c>
      <c r="AE26" s="17" t="s">
        <v>2864</v>
      </c>
      <c r="AF26" s="20" t="s">
        <v>2939</v>
      </c>
      <c r="AG26" s="16">
        <v>1968</v>
      </c>
      <c r="AH26" s="14" t="s">
        <v>2003</v>
      </c>
      <c r="AI26" s="14" t="s">
        <v>2004</v>
      </c>
      <c r="AJ26" s="38">
        <v>27.254460000000002</v>
      </c>
      <c r="AK26" s="39">
        <v>-82.531499999999994</v>
      </c>
      <c r="AL26" s="43">
        <f>J26+MAX(Table13[[#This Row],[Highway]:[Pipe]])</f>
        <v>2</v>
      </c>
      <c r="AN26" s="47">
        <f t="shared" si="0"/>
        <v>1</v>
      </c>
      <c r="AO26" s="47" t="str">
        <f t="shared" si="1"/>
        <v/>
      </c>
      <c r="AP26" s="47" t="str">
        <f t="shared" si="2"/>
        <v/>
      </c>
      <c r="AQ26" s="47" t="str">
        <f t="shared" si="3"/>
        <v/>
      </c>
    </row>
    <row r="27" spans="1:43" x14ac:dyDescent="0.45">
      <c r="A27" s="31">
        <v>27.179905555555557</v>
      </c>
      <c r="B27" s="32">
        <v>-82.494463888888887</v>
      </c>
      <c r="C27" s="13" t="s">
        <v>1126</v>
      </c>
      <c r="D27" s="13" t="s">
        <v>1101</v>
      </c>
      <c r="E27" s="14" t="s">
        <v>1127</v>
      </c>
      <c r="F27" s="13" t="s">
        <v>33</v>
      </c>
      <c r="G27" s="14" t="s">
        <v>33</v>
      </c>
      <c r="H27" s="15"/>
      <c r="I27" s="16">
        <v>170064</v>
      </c>
      <c r="J27" s="19">
        <v>1</v>
      </c>
      <c r="K27" s="17" t="s">
        <v>1101</v>
      </c>
      <c r="L27" s="17" t="s">
        <v>2257</v>
      </c>
      <c r="M27" s="18" t="s">
        <v>3394</v>
      </c>
      <c r="N27" s="13" t="s">
        <v>2485</v>
      </c>
      <c r="O27" s="14" t="s">
        <v>2658</v>
      </c>
      <c r="P27" s="18" t="s">
        <v>3287</v>
      </c>
      <c r="Q27" s="14" t="s">
        <v>2665</v>
      </c>
      <c r="R27" s="19" t="s">
        <v>2945</v>
      </c>
      <c r="S27" s="13" t="s">
        <v>2704</v>
      </c>
      <c r="T27" s="18" t="s">
        <v>2961</v>
      </c>
      <c r="U27" s="20" t="s">
        <v>3705</v>
      </c>
      <c r="V27" s="14" t="s">
        <v>2712</v>
      </c>
      <c r="W27" s="14" t="s">
        <v>2709</v>
      </c>
      <c r="X27" s="19" t="s">
        <v>2709</v>
      </c>
      <c r="Y27" s="14" t="s">
        <v>2719</v>
      </c>
      <c r="Z27" s="14" t="s">
        <v>2755</v>
      </c>
      <c r="AA27" s="16">
        <v>51.5</v>
      </c>
      <c r="AB27" s="14" t="s">
        <v>2767</v>
      </c>
      <c r="AC27" s="14" t="s">
        <v>2729</v>
      </c>
      <c r="AD27" s="16">
        <v>8.8000000000000007</v>
      </c>
      <c r="AE27" s="17" t="s">
        <v>2923</v>
      </c>
      <c r="AF27" s="20" t="s">
        <v>2940</v>
      </c>
      <c r="AG27" s="16">
        <v>1925</v>
      </c>
      <c r="AH27" s="14" t="s">
        <v>2005</v>
      </c>
      <c r="AI27" s="14" t="s">
        <v>2006</v>
      </c>
      <c r="AJ27" s="38">
        <v>27.1799</v>
      </c>
      <c r="AK27" s="39">
        <v>-82.494470000000007</v>
      </c>
      <c r="AL27" s="43">
        <f>J27+MAX(Table13[[#This Row],[Highway]:[Pipe]])</f>
        <v>2</v>
      </c>
      <c r="AN27" s="47">
        <f t="shared" si="0"/>
        <v>1</v>
      </c>
      <c r="AO27" s="47" t="str">
        <f t="shared" si="1"/>
        <v/>
      </c>
      <c r="AP27" s="47" t="str">
        <f t="shared" si="2"/>
        <v/>
      </c>
      <c r="AQ27" s="47" t="str">
        <f t="shared" si="3"/>
        <v/>
      </c>
    </row>
    <row r="28" spans="1:43" x14ac:dyDescent="0.45">
      <c r="A28" s="31">
        <v>27.933397222222222</v>
      </c>
      <c r="B28" s="32">
        <v>-82.430930555555562</v>
      </c>
      <c r="C28" s="13" t="s">
        <v>516</v>
      </c>
      <c r="D28" s="13" t="s">
        <v>517</v>
      </c>
      <c r="E28" s="14" t="s">
        <v>518</v>
      </c>
      <c r="F28" s="13" t="s">
        <v>33</v>
      </c>
      <c r="G28" s="14" t="s">
        <v>31</v>
      </c>
      <c r="H28" s="15"/>
      <c r="I28" s="16">
        <v>100338</v>
      </c>
      <c r="J28" s="19">
        <v>1</v>
      </c>
      <c r="K28" s="17" t="s">
        <v>517</v>
      </c>
      <c r="L28" s="17" t="s">
        <v>2163</v>
      </c>
      <c r="M28" s="18" t="s">
        <v>3143</v>
      </c>
      <c r="N28" s="13" t="s">
        <v>2365</v>
      </c>
      <c r="O28" s="14" t="s">
        <v>2518</v>
      </c>
      <c r="P28" s="18" t="s">
        <v>3133</v>
      </c>
      <c r="Q28" s="14" t="s">
        <v>2665</v>
      </c>
      <c r="R28" s="19" t="s">
        <v>2945</v>
      </c>
      <c r="S28" s="13" t="s">
        <v>2685</v>
      </c>
      <c r="T28" s="18" t="s">
        <v>2955</v>
      </c>
      <c r="U28" s="20" t="s">
        <v>3529</v>
      </c>
      <c r="V28" s="14" t="s">
        <v>2708</v>
      </c>
      <c r="W28" s="14" t="s">
        <v>2709</v>
      </c>
      <c r="X28" s="19" t="s">
        <v>2709</v>
      </c>
      <c r="Y28" s="14" t="s">
        <v>2719</v>
      </c>
      <c r="Z28" s="14" t="s">
        <v>2772</v>
      </c>
      <c r="AA28" s="16">
        <v>74.8</v>
      </c>
      <c r="AB28" s="14" t="s">
        <v>2730</v>
      </c>
      <c r="AC28" s="14" t="s">
        <v>2729</v>
      </c>
      <c r="AD28" s="16">
        <v>39.6</v>
      </c>
      <c r="AE28" s="17" t="s">
        <v>2841</v>
      </c>
      <c r="AF28" s="20" t="s">
        <v>2939</v>
      </c>
      <c r="AG28" s="16">
        <v>1976</v>
      </c>
      <c r="AH28" s="14" t="s">
        <v>1571</v>
      </c>
      <c r="AI28" s="14" t="s">
        <v>1572</v>
      </c>
      <c r="AJ28" s="38">
        <v>27.93336</v>
      </c>
      <c r="AK28" s="39">
        <v>-82.431010000000001</v>
      </c>
      <c r="AL28" s="43">
        <f>J28+MAX(Table13[[#This Row],[Highway]:[Pipe]])</f>
        <v>2</v>
      </c>
      <c r="AN28" s="47">
        <f t="shared" si="0"/>
        <v>1</v>
      </c>
      <c r="AO28" s="47" t="str">
        <f t="shared" si="1"/>
        <v/>
      </c>
      <c r="AP28" s="47" t="str">
        <f t="shared" si="2"/>
        <v/>
      </c>
      <c r="AQ28" s="47" t="str">
        <f t="shared" si="3"/>
        <v/>
      </c>
    </row>
    <row r="29" spans="1:43" x14ac:dyDescent="0.45">
      <c r="A29" s="31">
        <v>27.933269444444445</v>
      </c>
      <c r="B29" s="32">
        <v>-82.431072222222227</v>
      </c>
      <c r="C29" s="13" t="s">
        <v>519</v>
      </c>
      <c r="D29" s="13" t="s">
        <v>517</v>
      </c>
      <c r="E29" s="14" t="s">
        <v>518</v>
      </c>
      <c r="F29" s="13" t="s">
        <v>33</v>
      </c>
      <c r="G29" s="14" t="s">
        <v>32</v>
      </c>
      <c r="H29" s="15"/>
      <c r="I29" s="16">
        <v>100299</v>
      </c>
      <c r="J29" s="19">
        <v>1</v>
      </c>
      <c r="K29" s="17" t="s">
        <v>517</v>
      </c>
      <c r="L29" s="17" t="s">
        <v>2163</v>
      </c>
      <c r="M29" s="18" t="s">
        <v>3134</v>
      </c>
      <c r="N29" s="13" t="s">
        <v>2365</v>
      </c>
      <c r="O29" s="14" t="s">
        <v>2518</v>
      </c>
      <c r="P29" s="18" t="s">
        <v>3133</v>
      </c>
      <c r="Q29" s="14" t="s">
        <v>2665</v>
      </c>
      <c r="R29" s="19" t="s">
        <v>2945</v>
      </c>
      <c r="S29" s="13" t="s">
        <v>2685</v>
      </c>
      <c r="T29" s="18" t="s">
        <v>2955</v>
      </c>
      <c r="U29" s="20" t="s">
        <v>3529</v>
      </c>
      <c r="V29" s="14" t="s">
        <v>2708</v>
      </c>
      <c r="W29" s="14" t="s">
        <v>2709</v>
      </c>
      <c r="X29" s="19" t="s">
        <v>2709</v>
      </c>
      <c r="Y29" s="14" t="s">
        <v>2719</v>
      </c>
      <c r="Z29" s="14" t="s">
        <v>2772</v>
      </c>
      <c r="AA29" s="16">
        <v>74.8</v>
      </c>
      <c r="AB29" s="14" t="s">
        <v>2730</v>
      </c>
      <c r="AC29" s="14" t="s">
        <v>2729</v>
      </c>
      <c r="AD29" s="16">
        <v>39.6</v>
      </c>
      <c r="AE29" s="17" t="s">
        <v>2841</v>
      </c>
      <c r="AF29" s="20" t="s">
        <v>2939</v>
      </c>
      <c r="AG29" s="16">
        <v>1975</v>
      </c>
      <c r="AH29" s="14" t="s">
        <v>1573</v>
      </c>
      <c r="AI29" s="14" t="s">
        <v>1574</v>
      </c>
      <c r="AJ29" s="38">
        <v>27.93319</v>
      </c>
      <c r="AK29" s="39">
        <v>-82.431150000000002</v>
      </c>
      <c r="AL29" s="43">
        <f>J29+MAX(Table13[[#This Row],[Highway]:[Pipe]])</f>
        <v>2</v>
      </c>
      <c r="AN29" s="47">
        <f t="shared" si="0"/>
        <v>1</v>
      </c>
      <c r="AO29" s="47" t="str">
        <f t="shared" si="1"/>
        <v/>
      </c>
      <c r="AP29" s="47" t="str">
        <f t="shared" si="2"/>
        <v/>
      </c>
      <c r="AQ29" s="47" t="str">
        <f t="shared" si="3"/>
        <v/>
      </c>
    </row>
    <row r="30" spans="1:43" x14ac:dyDescent="0.45">
      <c r="A30" s="31">
        <v>27.945794444444445</v>
      </c>
      <c r="B30" s="32">
        <v>-82.401827777777783</v>
      </c>
      <c r="C30" s="13" t="s">
        <v>545</v>
      </c>
      <c r="D30" s="13" t="s">
        <v>546</v>
      </c>
      <c r="E30" s="14" t="s">
        <v>547</v>
      </c>
      <c r="F30" s="13" t="s">
        <v>273</v>
      </c>
      <c r="G30" s="14" t="s">
        <v>33</v>
      </c>
      <c r="H30" s="15"/>
      <c r="I30" s="16">
        <v>100049</v>
      </c>
      <c r="J30" s="19">
        <v>1</v>
      </c>
      <c r="K30" s="17" t="s">
        <v>546</v>
      </c>
      <c r="L30" s="17" t="s">
        <v>2169</v>
      </c>
      <c r="M30" s="18" t="s">
        <v>2947</v>
      </c>
      <c r="N30" s="13" t="s">
        <v>2370</v>
      </c>
      <c r="O30" s="14" t="s">
        <v>2513</v>
      </c>
      <c r="P30" s="18" t="s">
        <v>3118</v>
      </c>
      <c r="Q30" s="14" t="s">
        <v>2665</v>
      </c>
      <c r="R30" s="19" t="s">
        <v>2945</v>
      </c>
      <c r="S30" s="13" t="s">
        <v>2685</v>
      </c>
      <c r="T30" s="18" t="s">
        <v>2955</v>
      </c>
      <c r="U30" s="20" t="s">
        <v>3516</v>
      </c>
      <c r="V30" s="14" t="s">
        <v>2708</v>
      </c>
      <c r="W30" s="14" t="s">
        <v>2709</v>
      </c>
      <c r="X30" s="19" t="s">
        <v>2934</v>
      </c>
      <c r="Y30" s="14" t="s">
        <v>2719</v>
      </c>
      <c r="Z30" s="14" t="s">
        <v>2730</v>
      </c>
      <c r="AA30" s="16">
        <v>39.700000000000003</v>
      </c>
      <c r="AB30" s="14" t="s">
        <v>2758</v>
      </c>
      <c r="AC30" s="14" t="s">
        <v>2729</v>
      </c>
      <c r="AD30" s="16">
        <v>12.7</v>
      </c>
      <c r="AE30" s="17" t="s">
        <v>2883</v>
      </c>
      <c r="AF30" s="20" t="s">
        <v>2939</v>
      </c>
      <c r="AG30" s="16">
        <v>1958</v>
      </c>
      <c r="AH30" s="14" t="s">
        <v>1597</v>
      </c>
      <c r="AI30" s="14" t="s">
        <v>1598</v>
      </c>
      <c r="AJ30" s="38">
        <v>27.945989999999998</v>
      </c>
      <c r="AK30" s="39">
        <v>-82.401809999999998</v>
      </c>
      <c r="AL30" s="43">
        <f>J30+MAX(Table13[[#This Row],[Highway]:[Pipe]])</f>
        <v>2</v>
      </c>
      <c r="AN30" s="47">
        <f t="shared" si="0"/>
        <v>1</v>
      </c>
      <c r="AO30" s="47" t="str">
        <f t="shared" si="1"/>
        <v/>
      </c>
      <c r="AP30" s="47" t="str">
        <f t="shared" si="2"/>
        <v/>
      </c>
      <c r="AQ30" s="47" t="str">
        <f t="shared" si="3"/>
        <v/>
      </c>
    </row>
    <row r="31" spans="1:43" x14ac:dyDescent="0.45">
      <c r="A31" s="31">
        <v>27.859544444444445</v>
      </c>
      <c r="B31" s="32">
        <v>-82.383588888888895</v>
      </c>
      <c r="C31" s="13" t="s">
        <v>388</v>
      </c>
      <c r="D31" s="13" t="s">
        <v>389</v>
      </c>
      <c r="E31" s="14" t="s">
        <v>390</v>
      </c>
      <c r="F31" s="13" t="s">
        <v>33</v>
      </c>
      <c r="G31" s="14" t="s">
        <v>31</v>
      </c>
      <c r="H31" s="15"/>
      <c r="I31" s="16">
        <v>100107</v>
      </c>
      <c r="J31" s="19">
        <v>1</v>
      </c>
      <c r="K31" s="17" t="s">
        <v>389</v>
      </c>
      <c r="L31" s="17" t="s">
        <v>389</v>
      </c>
      <c r="M31" s="18" t="s">
        <v>3001</v>
      </c>
      <c r="N31" s="13" t="s">
        <v>2350</v>
      </c>
      <c r="O31" s="14" t="s">
        <v>2511</v>
      </c>
      <c r="P31" s="18" t="s">
        <v>3117</v>
      </c>
      <c r="Q31" s="14" t="s">
        <v>2665</v>
      </c>
      <c r="R31" s="19" t="s">
        <v>2945</v>
      </c>
      <c r="S31" s="13" t="s">
        <v>2685</v>
      </c>
      <c r="T31" s="18" t="s">
        <v>2955</v>
      </c>
      <c r="U31" s="20" t="s">
        <v>3524</v>
      </c>
      <c r="V31" s="14" t="s">
        <v>2708</v>
      </c>
      <c r="W31" s="14" t="s">
        <v>2709</v>
      </c>
      <c r="X31" s="19" t="s">
        <v>2934</v>
      </c>
      <c r="Y31" s="14" t="s">
        <v>2719</v>
      </c>
      <c r="Z31" s="14" t="s">
        <v>2778</v>
      </c>
      <c r="AA31" s="16">
        <v>48.9</v>
      </c>
      <c r="AB31" s="14" t="s">
        <v>2744</v>
      </c>
      <c r="AC31" s="14" t="s">
        <v>2736</v>
      </c>
      <c r="AD31" s="16">
        <v>29.8</v>
      </c>
      <c r="AE31" s="17" t="s">
        <v>2841</v>
      </c>
      <c r="AF31" s="20" t="s">
        <v>2939</v>
      </c>
      <c r="AG31" s="16">
        <v>1952</v>
      </c>
      <c r="AH31" s="14" t="s">
        <v>1473</v>
      </c>
      <c r="AI31" s="14" t="s">
        <v>1474</v>
      </c>
      <c r="AJ31" s="38">
        <v>27.859660000000002</v>
      </c>
      <c r="AK31" s="39">
        <v>-82.383600000000001</v>
      </c>
      <c r="AL31" s="43">
        <f>J31+MAX(Table13[[#This Row],[Highway]:[Pipe]])</f>
        <v>2</v>
      </c>
      <c r="AN31" s="47">
        <f t="shared" si="0"/>
        <v>1</v>
      </c>
      <c r="AO31" s="47" t="str">
        <f t="shared" si="1"/>
        <v/>
      </c>
      <c r="AP31" s="47" t="str">
        <f t="shared" si="2"/>
        <v/>
      </c>
      <c r="AQ31" s="47" t="str">
        <f t="shared" si="3"/>
        <v/>
      </c>
    </row>
    <row r="32" spans="1:43" x14ac:dyDescent="0.45">
      <c r="A32" s="31">
        <v>27.859533333333335</v>
      </c>
      <c r="B32" s="32">
        <v>-81.383688888888898</v>
      </c>
      <c r="C32" s="13" t="s">
        <v>391</v>
      </c>
      <c r="D32" s="13" t="s">
        <v>389</v>
      </c>
      <c r="E32" s="14" t="s">
        <v>390</v>
      </c>
      <c r="F32" s="13" t="s">
        <v>33</v>
      </c>
      <c r="G32" s="14" t="s">
        <v>32</v>
      </c>
      <c r="H32" s="15"/>
      <c r="I32" s="16">
        <v>100045</v>
      </c>
      <c r="J32" s="19">
        <v>1</v>
      </c>
      <c r="K32" s="17" t="s">
        <v>389</v>
      </c>
      <c r="L32" s="17" t="s">
        <v>389</v>
      </c>
      <c r="M32" s="18" t="s">
        <v>2980</v>
      </c>
      <c r="N32" s="13" t="s">
        <v>2350</v>
      </c>
      <c r="O32" s="14" t="s">
        <v>2511</v>
      </c>
      <c r="P32" s="18" t="s">
        <v>3117</v>
      </c>
      <c r="Q32" s="14" t="s">
        <v>2665</v>
      </c>
      <c r="R32" s="19" t="s">
        <v>2945</v>
      </c>
      <c r="S32" s="13" t="s">
        <v>2685</v>
      </c>
      <c r="T32" s="18" t="s">
        <v>2955</v>
      </c>
      <c r="U32" s="20" t="s">
        <v>3515</v>
      </c>
      <c r="V32" s="14" t="s">
        <v>2708</v>
      </c>
      <c r="W32" s="14" t="s">
        <v>2709</v>
      </c>
      <c r="X32" s="19" t="s">
        <v>2934</v>
      </c>
      <c r="Y32" s="14" t="s">
        <v>2719</v>
      </c>
      <c r="Z32" s="14" t="s">
        <v>2778</v>
      </c>
      <c r="AA32" s="16">
        <v>48.9</v>
      </c>
      <c r="AB32" s="14" t="s">
        <v>2744</v>
      </c>
      <c r="AC32" s="14" t="s">
        <v>2736</v>
      </c>
      <c r="AD32" s="16">
        <v>29.8</v>
      </c>
      <c r="AE32" s="17" t="s">
        <v>2841</v>
      </c>
      <c r="AF32" s="20" t="s">
        <v>2939</v>
      </c>
      <c r="AG32" s="16">
        <v>1959</v>
      </c>
      <c r="AH32" s="14" t="s">
        <v>1475</v>
      </c>
      <c r="AI32" s="14" t="s">
        <v>1476</v>
      </c>
      <c r="AJ32" s="38">
        <v>27.85951</v>
      </c>
      <c r="AK32" s="39">
        <v>-82.383700000000005</v>
      </c>
      <c r="AL32" s="43">
        <f>J32+MAX(Table13[[#This Row],[Highway]:[Pipe]])</f>
        <v>2</v>
      </c>
      <c r="AN32" s="47">
        <f t="shared" si="0"/>
        <v>1</v>
      </c>
      <c r="AO32" s="47" t="str">
        <f t="shared" si="1"/>
        <v/>
      </c>
      <c r="AP32" s="47" t="str">
        <f t="shared" si="2"/>
        <v/>
      </c>
      <c r="AQ32" s="47" t="str">
        <f t="shared" si="3"/>
        <v/>
      </c>
    </row>
    <row r="33" spans="1:43" x14ac:dyDescent="0.45">
      <c r="A33" s="31">
        <v>26.958322222222222</v>
      </c>
      <c r="B33" s="32">
        <v>-82.212447222222224</v>
      </c>
      <c r="C33" s="13" t="s">
        <v>107</v>
      </c>
      <c r="D33" s="13" t="s">
        <v>108</v>
      </c>
      <c r="E33" s="14" t="s">
        <v>109</v>
      </c>
      <c r="F33" s="13" t="s">
        <v>33</v>
      </c>
      <c r="G33" s="14" t="s">
        <v>34</v>
      </c>
      <c r="H33" s="15"/>
      <c r="I33" s="16">
        <v>10035</v>
      </c>
      <c r="J33" s="19">
        <v>1</v>
      </c>
      <c r="K33" s="17" t="s">
        <v>108</v>
      </c>
      <c r="L33" s="17" t="s">
        <v>2111</v>
      </c>
      <c r="M33" s="18" t="s">
        <v>2978</v>
      </c>
      <c r="N33" s="13" t="s">
        <v>2290</v>
      </c>
      <c r="O33" s="14" t="s">
        <v>2552</v>
      </c>
      <c r="P33" s="18" t="s">
        <v>2977</v>
      </c>
      <c r="Q33" s="14" t="s">
        <v>2665</v>
      </c>
      <c r="R33" s="19" t="s">
        <v>2945</v>
      </c>
      <c r="S33" s="13" t="s">
        <v>2666</v>
      </c>
      <c r="T33" s="18" t="s">
        <v>2946</v>
      </c>
      <c r="U33" s="20" t="s">
        <v>3437</v>
      </c>
      <c r="V33" s="14" t="s">
        <v>2708</v>
      </c>
      <c r="W33" s="14" t="s">
        <v>2709</v>
      </c>
      <c r="X33" s="19" t="s">
        <v>2934</v>
      </c>
      <c r="Y33" s="14" t="s">
        <v>2719</v>
      </c>
      <c r="Z33" s="14" t="s">
        <v>2770</v>
      </c>
      <c r="AA33" s="16">
        <v>49.2</v>
      </c>
      <c r="AB33" s="14" t="s">
        <v>2746</v>
      </c>
      <c r="AC33" s="14" t="s">
        <v>2729</v>
      </c>
      <c r="AD33" s="16">
        <v>24.6</v>
      </c>
      <c r="AE33" s="17" t="s">
        <v>2829</v>
      </c>
      <c r="AF33" s="20" t="s">
        <v>2939</v>
      </c>
      <c r="AG33" s="16">
        <v>1959</v>
      </c>
      <c r="AH33" s="14" t="s">
        <v>1291</v>
      </c>
      <c r="AI33" s="14" t="s">
        <v>1292</v>
      </c>
      <c r="AJ33" s="38">
        <v>26.958220000000001</v>
      </c>
      <c r="AK33" s="39">
        <v>-82.212459999999993</v>
      </c>
      <c r="AL33" s="43">
        <f>J33+MAX(Table13[[#This Row],[Highway]:[Pipe]])</f>
        <v>2</v>
      </c>
      <c r="AN33" s="47">
        <f t="shared" si="0"/>
        <v>1</v>
      </c>
      <c r="AO33" s="47" t="str">
        <f t="shared" si="1"/>
        <v/>
      </c>
      <c r="AP33" s="47" t="str">
        <f t="shared" si="2"/>
        <v/>
      </c>
      <c r="AQ33" s="47" t="str">
        <f t="shared" si="3"/>
        <v/>
      </c>
    </row>
    <row r="34" spans="1:43" x14ac:dyDescent="0.45">
      <c r="A34" s="31">
        <v>26.958422222222222</v>
      </c>
      <c r="B34" s="32">
        <v>-82.212683333333331</v>
      </c>
      <c r="C34" s="13" t="s">
        <v>110</v>
      </c>
      <c r="D34" s="13" t="s">
        <v>108</v>
      </c>
      <c r="E34" s="14" t="s">
        <v>109</v>
      </c>
      <c r="F34" s="13" t="s">
        <v>33</v>
      </c>
      <c r="G34" s="14" t="s">
        <v>35</v>
      </c>
      <c r="H34" s="15"/>
      <c r="I34" s="16">
        <v>10104</v>
      </c>
      <c r="J34" s="19">
        <v>1</v>
      </c>
      <c r="K34" s="17" t="s">
        <v>108</v>
      </c>
      <c r="L34" s="17" t="s">
        <v>2111</v>
      </c>
      <c r="M34" s="18" t="s">
        <v>3004</v>
      </c>
      <c r="N34" s="13" t="s">
        <v>2290</v>
      </c>
      <c r="O34" s="14" t="s">
        <v>2552</v>
      </c>
      <c r="P34" s="18" t="s">
        <v>2977</v>
      </c>
      <c r="Q34" s="14" t="s">
        <v>2665</v>
      </c>
      <c r="R34" s="19" t="s">
        <v>2945</v>
      </c>
      <c r="S34" s="13" t="s">
        <v>2666</v>
      </c>
      <c r="T34" s="18" t="s">
        <v>2946</v>
      </c>
      <c r="U34" s="20" t="s">
        <v>3449</v>
      </c>
      <c r="V34" s="14" t="s">
        <v>2708</v>
      </c>
      <c r="W34" s="14" t="s">
        <v>2709</v>
      </c>
      <c r="X34" s="19" t="s">
        <v>2934</v>
      </c>
      <c r="Y34" s="14" t="s">
        <v>2719</v>
      </c>
      <c r="Z34" s="14" t="s">
        <v>2770</v>
      </c>
      <c r="AA34" s="16">
        <v>49.2</v>
      </c>
      <c r="AB34" s="14" t="s">
        <v>2746</v>
      </c>
      <c r="AC34" s="14" t="s">
        <v>2729</v>
      </c>
      <c r="AD34" s="16">
        <v>23.9</v>
      </c>
      <c r="AE34" s="17" t="s">
        <v>2829</v>
      </c>
      <c r="AF34" s="20" t="s">
        <v>2939</v>
      </c>
      <c r="AG34" s="16">
        <v>2001</v>
      </c>
      <c r="AH34" s="14" t="s">
        <v>1293</v>
      </c>
      <c r="AI34" s="14" t="s">
        <v>1294</v>
      </c>
      <c r="AJ34" s="38">
        <v>26.958469999999998</v>
      </c>
      <c r="AK34" s="39">
        <v>-82.212639999999993</v>
      </c>
      <c r="AL34" s="43">
        <f>J34+MAX(Table13[[#This Row],[Highway]:[Pipe]])</f>
        <v>2</v>
      </c>
      <c r="AN34" s="47">
        <f t="shared" ref="AN34:AN65" si="4">IF(LEFT($W34,1)="H",1,"")</f>
        <v>1</v>
      </c>
      <c r="AO34" s="47" t="str">
        <f t="shared" ref="AO34:AO65" si="5">IF(LEFT($W34,1)="R",3,"")</f>
        <v/>
      </c>
      <c r="AP34" s="47" t="str">
        <f t="shared" ref="AP34:AP65" si="6">IF(LEFT($W34,2)="Pe",5,"")</f>
        <v/>
      </c>
      <c r="AQ34" s="47" t="str">
        <f t="shared" ref="AQ34:AQ65" si="7">IF(LEFT($W34,2)="Pi",7,"")</f>
        <v/>
      </c>
    </row>
    <row r="35" spans="1:43" x14ac:dyDescent="0.45">
      <c r="A35" s="31">
        <v>27.954530555555554</v>
      </c>
      <c r="B35" s="32">
        <v>-82.464927777777774</v>
      </c>
      <c r="C35" s="13" t="s">
        <v>459</v>
      </c>
      <c r="D35" s="13" t="s">
        <v>460</v>
      </c>
      <c r="E35" s="14" t="s">
        <v>461</v>
      </c>
      <c r="F35" s="13" t="s">
        <v>33</v>
      </c>
      <c r="G35" s="14" t="s">
        <v>33</v>
      </c>
      <c r="H35" s="15"/>
      <c r="I35" s="16">
        <v>105503</v>
      </c>
      <c r="J35" s="19">
        <v>1</v>
      </c>
      <c r="K35" s="17" t="s">
        <v>460</v>
      </c>
      <c r="L35" s="17" t="s">
        <v>460</v>
      </c>
      <c r="M35" s="18" t="s">
        <v>3165</v>
      </c>
      <c r="N35" s="13" t="s">
        <v>2361</v>
      </c>
      <c r="O35" s="14" t="s">
        <v>2511</v>
      </c>
      <c r="P35" s="18" t="s">
        <v>3112</v>
      </c>
      <c r="Q35" s="14" t="s">
        <v>2665</v>
      </c>
      <c r="R35" s="19" t="s">
        <v>2945</v>
      </c>
      <c r="S35" s="13" t="s">
        <v>2685</v>
      </c>
      <c r="T35" s="18" t="s">
        <v>2955</v>
      </c>
      <c r="U35" s="20" t="s">
        <v>3552</v>
      </c>
      <c r="V35" s="14" t="s">
        <v>2710</v>
      </c>
      <c r="W35" s="14" t="s">
        <v>2709</v>
      </c>
      <c r="X35" s="19" t="s">
        <v>2934</v>
      </c>
      <c r="Y35" s="14" t="s">
        <v>2719</v>
      </c>
      <c r="Z35" s="14" t="s">
        <v>2772</v>
      </c>
      <c r="AA35" s="16">
        <v>74.8</v>
      </c>
      <c r="AB35" s="14" t="s">
        <v>2779</v>
      </c>
      <c r="AC35" s="14" t="s">
        <v>2729</v>
      </c>
      <c r="AD35" s="16">
        <v>11.8</v>
      </c>
      <c r="AE35" s="17" t="s">
        <v>2872</v>
      </c>
      <c r="AF35" s="20" t="s">
        <v>2941</v>
      </c>
      <c r="AG35" s="16">
        <v>1926</v>
      </c>
      <c r="AH35" s="14" t="s">
        <v>1527</v>
      </c>
      <c r="AI35" s="14" t="s">
        <v>1528</v>
      </c>
      <c r="AJ35" s="38">
        <v>27.954499999999999</v>
      </c>
      <c r="AK35" s="39">
        <v>-82.464920000000006</v>
      </c>
      <c r="AL35" s="43">
        <f>J35+MAX(Table13[[#This Row],[Highway]:[Pipe]])</f>
        <v>2</v>
      </c>
      <c r="AN35" s="47">
        <f t="shared" si="4"/>
        <v>1</v>
      </c>
      <c r="AO35" s="47" t="str">
        <f t="shared" si="5"/>
        <v/>
      </c>
      <c r="AP35" s="47" t="str">
        <f t="shared" si="6"/>
        <v/>
      </c>
      <c r="AQ35" s="47" t="str">
        <f t="shared" si="7"/>
        <v/>
      </c>
    </row>
    <row r="36" spans="1:43" x14ac:dyDescent="0.45">
      <c r="A36" s="31">
        <v>27.966808333333333</v>
      </c>
      <c r="B36" s="32">
        <v>-82.475105555555558</v>
      </c>
      <c r="C36" s="13" t="s">
        <v>469</v>
      </c>
      <c r="D36" s="13" t="s">
        <v>470</v>
      </c>
      <c r="E36" s="14" t="s">
        <v>471</v>
      </c>
      <c r="F36" s="13" t="s">
        <v>33</v>
      </c>
      <c r="G36" s="14" t="s">
        <v>33</v>
      </c>
      <c r="H36" s="15"/>
      <c r="I36" s="16">
        <v>105504</v>
      </c>
      <c r="J36" s="19">
        <v>1</v>
      </c>
      <c r="K36" s="17" t="s">
        <v>470</v>
      </c>
      <c r="L36" s="17" t="s">
        <v>470</v>
      </c>
      <c r="M36" s="18" t="s">
        <v>3166</v>
      </c>
      <c r="N36" s="13" t="s">
        <v>2361</v>
      </c>
      <c r="O36" s="14" t="s">
        <v>2525</v>
      </c>
      <c r="P36" s="18" t="s">
        <v>3112</v>
      </c>
      <c r="Q36" s="14" t="s">
        <v>2665</v>
      </c>
      <c r="R36" s="19" t="s">
        <v>2945</v>
      </c>
      <c r="S36" s="13" t="s">
        <v>2685</v>
      </c>
      <c r="T36" s="18" t="s">
        <v>2955</v>
      </c>
      <c r="U36" s="20" t="s">
        <v>3553</v>
      </c>
      <c r="V36" s="14" t="s">
        <v>2712</v>
      </c>
      <c r="W36" s="14" t="s">
        <v>2709</v>
      </c>
      <c r="X36" s="19" t="s">
        <v>2934</v>
      </c>
      <c r="Y36" s="14" t="s">
        <v>2719</v>
      </c>
      <c r="Z36" s="14" t="s">
        <v>2751</v>
      </c>
      <c r="AA36" s="16">
        <v>49.9</v>
      </c>
      <c r="AB36" s="14" t="s">
        <v>2779</v>
      </c>
      <c r="AC36" s="14" t="s">
        <v>2729</v>
      </c>
      <c r="AD36" s="16">
        <v>10.1</v>
      </c>
      <c r="AE36" s="17" t="s">
        <v>2874</v>
      </c>
      <c r="AF36" s="20" t="s">
        <v>2940</v>
      </c>
      <c r="AG36" s="16">
        <v>1926</v>
      </c>
      <c r="AH36" s="14" t="s">
        <v>1535</v>
      </c>
      <c r="AI36" s="14" t="s">
        <v>1536</v>
      </c>
      <c r="AJ36" s="38">
        <v>27.96678</v>
      </c>
      <c r="AK36" s="39">
        <v>-82.475120000000004</v>
      </c>
      <c r="AL36" s="43">
        <f>J36+MAX(Table13[[#This Row],[Highway]:[Pipe]])</f>
        <v>2</v>
      </c>
      <c r="AN36" s="47">
        <f t="shared" si="4"/>
        <v>1</v>
      </c>
      <c r="AO36" s="47" t="str">
        <f t="shared" si="5"/>
        <v/>
      </c>
      <c r="AP36" s="47" t="str">
        <f t="shared" si="6"/>
        <v/>
      </c>
      <c r="AQ36" s="47" t="str">
        <f t="shared" si="7"/>
        <v/>
      </c>
    </row>
    <row r="37" spans="1:43" x14ac:dyDescent="0.45">
      <c r="A37" s="31">
        <v>26.93438611111111</v>
      </c>
      <c r="B37" s="32">
        <v>-82.353049999999996</v>
      </c>
      <c r="C37" s="13" t="s">
        <v>99</v>
      </c>
      <c r="D37" s="13" t="s">
        <v>100</v>
      </c>
      <c r="E37" s="14" t="s">
        <v>101</v>
      </c>
      <c r="F37" s="13" t="s">
        <v>37</v>
      </c>
      <c r="G37" s="14" t="s">
        <v>33</v>
      </c>
      <c r="H37" s="15"/>
      <c r="I37" s="16">
        <v>10029</v>
      </c>
      <c r="J37" s="19">
        <v>1</v>
      </c>
      <c r="K37" s="17" t="s">
        <v>100</v>
      </c>
      <c r="L37" s="17" t="s">
        <v>2109</v>
      </c>
      <c r="M37" s="18" t="s">
        <v>2972</v>
      </c>
      <c r="N37" s="13" t="s">
        <v>2287</v>
      </c>
      <c r="O37" s="14" t="s">
        <v>2551</v>
      </c>
      <c r="P37" s="18" t="s">
        <v>2971</v>
      </c>
      <c r="Q37" s="14" t="s">
        <v>2665</v>
      </c>
      <c r="R37" s="19" t="s">
        <v>2945</v>
      </c>
      <c r="S37" s="13" t="s">
        <v>2666</v>
      </c>
      <c r="T37" s="18" t="s">
        <v>2946</v>
      </c>
      <c r="U37" s="20" t="s">
        <v>3435</v>
      </c>
      <c r="V37" s="14" t="s">
        <v>2710</v>
      </c>
      <c r="W37" s="14" t="s">
        <v>2709</v>
      </c>
      <c r="X37" s="19" t="s">
        <v>2934</v>
      </c>
      <c r="Y37" s="14" t="s">
        <v>2719</v>
      </c>
      <c r="Z37" s="14" t="s">
        <v>2739</v>
      </c>
      <c r="AA37" s="16">
        <v>86</v>
      </c>
      <c r="AB37" s="14" t="s">
        <v>2766</v>
      </c>
      <c r="AC37" s="14" t="s">
        <v>2729</v>
      </c>
      <c r="AD37" s="16">
        <v>20.3</v>
      </c>
      <c r="AE37" s="17" t="s">
        <v>2828</v>
      </c>
      <c r="AF37" s="20" t="s">
        <v>2940</v>
      </c>
      <c r="AG37" s="16">
        <v>1965</v>
      </c>
      <c r="AH37" s="14" t="s">
        <v>1285</v>
      </c>
      <c r="AI37" s="14" t="s">
        <v>1286</v>
      </c>
      <c r="AJ37" s="38">
        <v>26.934370000000001</v>
      </c>
      <c r="AK37" s="39">
        <v>-82.353049999999996</v>
      </c>
      <c r="AL37" s="43">
        <f>J37+MAX(Table13[[#This Row],[Highway]:[Pipe]])</f>
        <v>2</v>
      </c>
      <c r="AN37" s="47">
        <f t="shared" si="4"/>
        <v>1</v>
      </c>
      <c r="AO37" s="47" t="str">
        <f t="shared" si="5"/>
        <v/>
      </c>
      <c r="AP37" s="47" t="str">
        <f t="shared" si="6"/>
        <v/>
      </c>
      <c r="AQ37" s="47" t="str">
        <f t="shared" si="7"/>
        <v/>
      </c>
    </row>
    <row r="38" spans="1:43" x14ac:dyDescent="0.45">
      <c r="A38" s="31">
        <v>28.010697222222223</v>
      </c>
      <c r="B38" s="32">
        <v>-82.464905555555561</v>
      </c>
      <c r="C38" s="13" t="s">
        <v>480</v>
      </c>
      <c r="D38" s="13" t="s">
        <v>481</v>
      </c>
      <c r="E38" s="14" t="s">
        <v>482</v>
      </c>
      <c r="F38" s="13" t="s">
        <v>33</v>
      </c>
      <c r="G38" s="14" t="s">
        <v>33</v>
      </c>
      <c r="H38" s="15"/>
      <c r="I38" s="16">
        <v>105602</v>
      </c>
      <c r="J38" s="19">
        <v>1</v>
      </c>
      <c r="K38" s="17" t="s">
        <v>481</v>
      </c>
      <c r="L38" s="17" t="s">
        <v>2158</v>
      </c>
      <c r="M38" s="18" t="s">
        <v>3168</v>
      </c>
      <c r="N38" s="13" t="s">
        <v>2361</v>
      </c>
      <c r="O38" s="14" t="s">
        <v>2556</v>
      </c>
      <c r="P38" s="18" t="s">
        <v>3112</v>
      </c>
      <c r="Q38" s="14" t="s">
        <v>2665</v>
      </c>
      <c r="R38" s="19" t="s">
        <v>2945</v>
      </c>
      <c r="S38" s="13" t="s">
        <v>2685</v>
      </c>
      <c r="T38" s="18" t="s">
        <v>2955</v>
      </c>
      <c r="U38" s="20" t="s">
        <v>3555</v>
      </c>
      <c r="V38" s="14" t="s">
        <v>2708</v>
      </c>
      <c r="W38" s="14" t="s">
        <v>2709</v>
      </c>
      <c r="X38" s="19" t="s">
        <v>2934</v>
      </c>
      <c r="Y38" s="14" t="s">
        <v>2719</v>
      </c>
      <c r="Z38" s="14" t="s">
        <v>2751</v>
      </c>
      <c r="AA38" s="16">
        <v>49.2</v>
      </c>
      <c r="AB38" s="14" t="s">
        <v>2787</v>
      </c>
      <c r="AC38" s="14" t="s">
        <v>2729</v>
      </c>
      <c r="AD38" s="16">
        <v>11.8</v>
      </c>
      <c r="AE38" s="17" t="s">
        <v>2872</v>
      </c>
      <c r="AF38" s="20" t="s">
        <v>2940</v>
      </c>
      <c r="AG38" s="16">
        <v>1960</v>
      </c>
      <c r="AH38" s="14" t="s">
        <v>1543</v>
      </c>
      <c r="AI38" s="14" t="s">
        <v>1544</v>
      </c>
      <c r="AJ38" s="38">
        <v>28.010670000000001</v>
      </c>
      <c r="AK38" s="39">
        <v>-82.464870000000005</v>
      </c>
      <c r="AL38" s="43">
        <f>J38+MAX(Table13[[#This Row],[Highway]:[Pipe]])</f>
        <v>2</v>
      </c>
      <c r="AN38" s="47">
        <f t="shared" si="4"/>
        <v>1</v>
      </c>
      <c r="AO38" s="47" t="str">
        <f t="shared" si="5"/>
        <v/>
      </c>
      <c r="AP38" s="47" t="str">
        <f t="shared" si="6"/>
        <v/>
      </c>
      <c r="AQ38" s="47" t="str">
        <f t="shared" si="7"/>
        <v/>
      </c>
    </row>
    <row r="39" spans="1:43" x14ac:dyDescent="0.45">
      <c r="A39" s="31">
        <v>27.302747222222223</v>
      </c>
      <c r="B39" s="32">
        <v>-82.54527777777777</v>
      </c>
      <c r="C39" s="13" t="s">
        <v>1119</v>
      </c>
      <c r="D39" s="13" t="s">
        <v>1120</v>
      </c>
      <c r="E39" s="14" t="s">
        <v>1121</v>
      </c>
      <c r="F39" s="13" t="s">
        <v>33</v>
      </c>
      <c r="G39" s="14" t="s">
        <v>33</v>
      </c>
      <c r="H39" s="15"/>
      <c r="I39" s="16">
        <v>170061</v>
      </c>
      <c r="J39" s="19">
        <v>1</v>
      </c>
      <c r="K39" s="17" t="s">
        <v>1120</v>
      </c>
      <c r="L39" s="17" t="s">
        <v>2255</v>
      </c>
      <c r="M39" s="18" t="s">
        <v>3390</v>
      </c>
      <c r="N39" s="13" t="s">
        <v>2483</v>
      </c>
      <c r="O39" s="14" t="s">
        <v>2656</v>
      </c>
      <c r="P39" s="18" t="s">
        <v>3393</v>
      </c>
      <c r="Q39" s="14" t="s">
        <v>2665</v>
      </c>
      <c r="R39" s="19" t="s">
        <v>2945</v>
      </c>
      <c r="S39" s="13" t="s">
        <v>2704</v>
      </c>
      <c r="T39" s="18" t="s">
        <v>2961</v>
      </c>
      <c r="U39" s="20" t="s">
        <v>3546</v>
      </c>
      <c r="V39" s="14" t="s">
        <v>2710</v>
      </c>
      <c r="W39" s="14" t="s">
        <v>2709</v>
      </c>
      <c r="X39" s="19" t="s">
        <v>2934</v>
      </c>
      <c r="Y39" s="14" t="s">
        <v>2719</v>
      </c>
      <c r="Z39" s="14" t="s">
        <v>2722</v>
      </c>
      <c r="AA39" s="16">
        <v>90.9</v>
      </c>
      <c r="AB39" s="14" t="s">
        <v>2760</v>
      </c>
      <c r="AC39" s="14" t="s">
        <v>2729</v>
      </c>
      <c r="AD39" s="16">
        <v>20.9</v>
      </c>
      <c r="AE39" s="17" t="s">
        <v>2829</v>
      </c>
      <c r="AF39" s="20" t="s">
        <v>2939</v>
      </c>
      <c r="AG39" s="16">
        <v>1972</v>
      </c>
      <c r="AH39" s="14" t="s">
        <v>1999</v>
      </c>
      <c r="AI39" s="14" t="s">
        <v>2000</v>
      </c>
      <c r="AJ39" s="38">
        <v>27.302679999999999</v>
      </c>
      <c r="AK39" s="39">
        <v>-82.545310000000001</v>
      </c>
      <c r="AL39" s="43">
        <f>J39+MAX(Table13[[#This Row],[Highway]:[Pipe]])</f>
        <v>2</v>
      </c>
      <c r="AN39" s="47">
        <f t="shared" si="4"/>
        <v>1</v>
      </c>
      <c r="AO39" s="47" t="str">
        <f t="shared" si="5"/>
        <v/>
      </c>
      <c r="AP39" s="47" t="str">
        <f t="shared" si="6"/>
        <v/>
      </c>
      <c r="AQ39" s="47" t="str">
        <f t="shared" si="7"/>
        <v/>
      </c>
    </row>
    <row r="40" spans="1:43" x14ac:dyDescent="0.45">
      <c r="A40" s="31">
        <v>27.011620000000001</v>
      </c>
      <c r="B40" s="32">
        <v>-82.410089999999997</v>
      </c>
      <c r="C40" s="13" t="s">
        <v>1142</v>
      </c>
      <c r="D40" s="13" t="s">
        <v>1143</v>
      </c>
      <c r="E40" s="14" t="s">
        <v>1144</v>
      </c>
      <c r="F40" s="13" t="s">
        <v>33</v>
      </c>
      <c r="G40" s="14" t="s">
        <v>33</v>
      </c>
      <c r="H40" s="15"/>
      <c r="I40" s="16">
        <v>170058</v>
      </c>
      <c r="J40" s="19">
        <v>1</v>
      </c>
      <c r="K40" s="17" t="s">
        <v>1143</v>
      </c>
      <c r="L40" s="17" t="s">
        <v>2261</v>
      </c>
      <c r="M40" s="18" t="s">
        <v>3389</v>
      </c>
      <c r="N40" s="13" t="s">
        <v>2287</v>
      </c>
      <c r="O40" s="14" t="s">
        <v>2663</v>
      </c>
      <c r="P40" s="18" t="s">
        <v>3287</v>
      </c>
      <c r="Q40" s="14" t="s">
        <v>2665</v>
      </c>
      <c r="R40" s="19" t="s">
        <v>2945</v>
      </c>
      <c r="S40" s="13" t="s">
        <v>2704</v>
      </c>
      <c r="T40" s="18" t="s">
        <v>2961</v>
      </c>
      <c r="U40" s="20" t="s">
        <v>3702</v>
      </c>
      <c r="V40" s="14" t="s">
        <v>2710</v>
      </c>
      <c r="W40" s="14" t="s">
        <v>2709</v>
      </c>
      <c r="X40" s="19" t="s">
        <v>2934</v>
      </c>
      <c r="Y40" s="14" t="s">
        <v>2719</v>
      </c>
      <c r="Z40" s="14" t="s">
        <v>2722</v>
      </c>
      <c r="AA40" s="16">
        <v>89.6</v>
      </c>
      <c r="AB40" s="14" t="s">
        <v>2766</v>
      </c>
      <c r="AC40" s="14" t="s">
        <v>2729</v>
      </c>
      <c r="AD40" s="16">
        <v>21.6</v>
      </c>
      <c r="AE40" s="17" t="s">
        <v>2923</v>
      </c>
      <c r="AF40" s="20" t="s">
        <v>2940</v>
      </c>
      <c r="AG40" s="16">
        <v>1964</v>
      </c>
      <c r="AH40" s="14" t="s">
        <v>3750</v>
      </c>
      <c r="AI40" s="14" t="s">
        <v>3751</v>
      </c>
      <c r="AJ40" s="38">
        <v>27.011600000000001</v>
      </c>
      <c r="AK40" s="39">
        <v>-82.410049999999998</v>
      </c>
      <c r="AL40" s="43">
        <f>J40+MAX(Table13[[#This Row],[Highway]:[Pipe]])</f>
        <v>2</v>
      </c>
      <c r="AN40" s="47">
        <f t="shared" si="4"/>
        <v>1</v>
      </c>
      <c r="AO40" s="47" t="str">
        <f t="shared" si="5"/>
        <v/>
      </c>
      <c r="AP40" s="47" t="str">
        <f t="shared" si="6"/>
        <v/>
      </c>
      <c r="AQ40" s="47" t="str">
        <f t="shared" si="7"/>
        <v/>
      </c>
    </row>
    <row r="41" spans="1:43" x14ac:dyDescent="0.45">
      <c r="A41" s="31">
        <v>27.783008333333331</v>
      </c>
      <c r="B41" s="32">
        <v>-82.782486111111112</v>
      </c>
      <c r="C41" s="13" t="s">
        <v>994</v>
      </c>
      <c r="D41" s="13" t="s">
        <v>995</v>
      </c>
      <c r="E41" s="14" t="s">
        <v>996</v>
      </c>
      <c r="F41" s="13" t="s">
        <v>33</v>
      </c>
      <c r="G41" s="14" t="s">
        <v>31</v>
      </c>
      <c r="H41" s="15"/>
      <c r="I41" s="16">
        <v>150254</v>
      </c>
      <c r="J41" s="19">
        <v>1</v>
      </c>
      <c r="K41" s="17" t="s">
        <v>995</v>
      </c>
      <c r="L41" s="17" t="s">
        <v>2240</v>
      </c>
      <c r="M41" s="18" t="s">
        <v>3324</v>
      </c>
      <c r="N41" s="13" t="s">
        <v>2456</v>
      </c>
      <c r="O41" s="14" t="s">
        <v>2523</v>
      </c>
      <c r="P41" s="18" t="s">
        <v>3294</v>
      </c>
      <c r="Q41" s="14" t="s">
        <v>2665</v>
      </c>
      <c r="R41" s="19" t="s">
        <v>2945</v>
      </c>
      <c r="S41" s="13" t="s">
        <v>2700</v>
      </c>
      <c r="T41" s="18" t="s">
        <v>2959</v>
      </c>
      <c r="U41" s="20" t="s">
        <v>3663</v>
      </c>
      <c r="V41" s="14" t="s">
        <v>2710</v>
      </c>
      <c r="W41" s="14" t="s">
        <v>2709</v>
      </c>
      <c r="X41" s="19" t="s">
        <v>2934</v>
      </c>
      <c r="Y41" s="14" t="s">
        <v>2719</v>
      </c>
      <c r="Z41" s="14" t="s">
        <v>2784</v>
      </c>
      <c r="AA41" s="16">
        <v>100.1</v>
      </c>
      <c r="AB41" s="14" t="s">
        <v>2744</v>
      </c>
      <c r="AC41" s="14" t="s">
        <v>2729</v>
      </c>
      <c r="AD41" s="16">
        <v>26.9</v>
      </c>
      <c r="AE41" s="17" t="s">
        <v>2841</v>
      </c>
      <c r="AF41" s="20" t="s">
        <v>2939</v>
      </c>
      <c r="AG41" s="16">
        <v>2010</v>
      </c>
      <c r="AH41" s="14" t="s">
        <v>1912</v>
      </c>
      <c r="AI41" s="14" t="s">
        <v>1913</v>
      </c>
      <c r="AJ41" s="38">
        <v>27.78303</v>
      </c>
      <c r="AK41" s="39">
        <v>-82.782489999999996</v>
      </c>
      <c r="AL41" s="43">
        <f>J41+MAX(Table13[[#This Row],[Highway]:[Pipe]])</f>
        <v>2</v>
      </c>
      <c r="AN41" s="47">
        <f t="shared" si="4"/>
        <v>1</v>
      </c>
      <c r="AO41" s="47" t="str">
        <f t="shared" si="5"/>
        <v/>
      </c>
      <c r="AP41" s="47" t="str">
        <f t="shared" si="6"/>
        <v/>
      </c>
      <c r="AQ41" s="47" t="str">
        <f t="shared" si="7"/>
        <v/>
      </c>
    </row>
    <row r="42" spans="1:43" x14ac:dyDescent="0.45">
      <c r="A42" s="31">
        <v>27.782875000000001</v>
      </c>
      <c r="B42" s="32">
        <v>-82.782613888888889</v>
      </c>
      <c r="C42" s="13" t="s">
        <v>997</v>
      </c>
      <c r="D42" s="13" t="s">
        <v>995</v>
      </c>
      <c r="E42" s="14" t="s">
        <v>996</v>
      </c>
      <c r="F42" s="13" t="s">
        <v>33</v>
      </c>
      <c r="G42" s="14" t="s">
        <v>32</v>
      </c>
      <c r="H42" s="15"/>
      <c r="I42" s="16">
        <v>150253</v>
      </c>
      <c r="J42" s="19">
        <v>1</v>
      </c>
      <c r="K42" s="17" t="s">
        <v>995</v>
      </c>
      <c r="L42" s="17" t="s">
        <v>2240</v>
      </c>
      <c r="M42" s="18" t="s">
        <v>3323</v>
      </c>
      <c r="N42" s="13" t="s">
        <v>2456</v>
      </c>
      <c r="O42" s="14" t="s">
        <v>2523</v>
      </c>
      <c r="P42" s="18" t="s">
        <v>3294</v>
      </c>
      <c r="Q42" s="14" t="s">
        <v>2665</v>
      </c>
      <c r="R42" s="19" t="s">
        <v>2945</v>
      </c>
      <c r="S42" s="13" t="s">
        <v>2700</v>
      </c>
      <c r="T42" s="18" t="s">
        <v>2959</v>
      </c>
      <c r="U42" s="20" t="s">
        <v>3662</v>
      </c>
      <c r="V42" s="14" t="s">
        <v>2710</v>
      </c>
      <c r="W42" s="14" t="s">
        <v>2709</v>
      </c>
      <c r="X42" s="19" t="s">
        <v>2934</v>
      </c>
      <c r="Y42" s="14" t="s">
        <v>2719</v>
      </c>
      <c r="Z42" s="14" t="s">
        <v>2784</v>
      </c>
      <c r="AA42" s="16">
        <v>100.1</v>
      </c>
      <c r="AB42" s="14" t="s">
        <v>2744</v>
      </c>
      <c r="AC42" s="14" t="s">
        <v>2729</v>
      </c>
      <c r="AD42" s="16">
        <v>26.9</v>
      </c>
      <c r="AE42" s="17" t="s">
        <v>2841</v>
      </c>
      <c r="AF42" s="20" t="s">
        <v>2939</v>
      </c>
      <c r="AG42" s="16">
        <v>2008</v>
      </c>
      <c r="AH42" s="14" t="s">
        <v>1914</v>
      </c>
      <c r="AI42" s="14" t="s">
        <v>1915</v>
      </c>
      <c r="AJ42" s="38">
        <v>27.78294</v>
      </c>
      <c r="AK42" s="39">
        <v>-82.782619999999994</v>
      </c>
      <c r="AL42" s="43">
        <f>J42+MAX(Table13[[#This Row],[Highway]:[Pipe]])</f>
        <v>2</v>
      </c>
      <c r="AN42" s="47">
        <f t="shared" si="4"/>
        <v>1</v>
      </c>
      <c r="AO42" s="47" t="str">
        <f t="shared" si="5"/>
        <v/>
      </c>
      <c r="AP42" s="47" t="str">
        <f t="shared" si="6"/>
        <v/>
      </c>
      <c r="AQ42" s="47" t="str">
        <f t="shared" si="7"/>
        <v/>
      </c>
    </row>
    <row r="43" spans="1:43" x14ac:dyDescent="0.45">
      <c r="A43" s="31">
        <v>27.103208333333335</v>
      </c>
      <c r="B43" s="32">
        <v>-82.444063888888891</v>
      </c>
      <c r="C43" s="13" t="s">
        <v>1131</v>
      </c>
      <c r="D43" s="13" t="s">
        <v>1132</v>
      </c>
      <c r="E43" s="14" t="s">
        <v>1133</v>
      </c>
      <c r="F43" s="13" t="s">
        <v>33</v>
      </c>
      <c r="G43" s="14" t="s">
        <v>31</v>
      </c>
      <c r="H43" s="15"/>
      <c r="I43" s="16">
        <v>170169</v>
      </c>
      <c r="J43" s="19">
        <v>1</v>
      </c>
      <c r="K43" s="17" t="s">
        <v>1132</v>
      </c>
      <c r="L43" s="17" t="s">
        <v>2259</v>
      </c>
      <c r="M43" s="18" t="s">
        <v>3406</v>
      </c>
      <c r="N43" s="13" t="s">
        <v>2487</v>
      </c>
      <c r="O43" s="14" t="s">
        <v>2660</v>
      </c>
      <c r="P43" s="18" t="s">
        <v>3385</v>
      </c>
      <c r="Q43" s="14" t="s">
        <v>2665</v>
      </c>
      <c r="R43" s="19" t="s">
        <v>2945</v>
      </c>
      <c r="S43" s="13" t="s">
        <v>2704</v>
      </c>
      <c r="T43" s="18" t="s">
        <v>2961</v>
      </c>
      <c r="U43" s="20" t="s">
        <v>3723</v>
      </c>
      <c r="V43" s="14" t="s">
        <v>2710</v>
      </c>
      <c r="W43" s="14" t="s">
        <v>2709</v>
      </c>
      <c r="X43" s="19" t="s">
        <v>2934</v>
      </c>
      <c r="Y43" s="14" t="s">
        <v>2719</v>
      </c>
      <c r="Z43" s="14" t="s">
        <v>2784</v>
      </c>
      <c r="AA43" s="16">
        <v>100.1</v>
      </c>
      <c r="AB43" s="14" t="s">
        <v>2736</v>
      </c>
      <c r="AC43" s="14" t="s">
        <v>2729</v>
      </c>
      <c r="AD43" s="16">
        <v>30.1</v>
      </c>
      <c r="AE43" s="17" t="s">
        <v>2829</v>
      </c>
      <c r="AF43" s="20" t="s">
        <v>2939</v>
      </c>
      <c r="AG43" s="16">
        <v>2004</v>
      </c>
      <c r="AH43" s="14" t="s">
        <v>2009</v>
      </c>
      <c r="AI43" s="14" t="s">
        <v>2010</v>
      </c>
      <c r="AJ43" s="38">
        <v>27.103169999999999</v>
      </c>
      <c r="AK43" s="39">
        <v>-82.44408</v>
      </c>
      <c r="AL43" s="43">
        <f>J43+MAX(Table13[[#This Row],[Highway]:[Pipe]])</f>
        <v>2</v>
      </c>
      <c r="AN43" s="47">
        <f t="shared" si="4"/>
        <v>1</v>
      </c>
      <c r="AO43" s="47" t="str">
        <f t="shared" si="5"/>
        <v/>
      </c>
      <c r="AP43" s="47" t="str">
        <f t="shared" si="6"/>
        <v/>
      </c>
      <c r="AQ43" s="47" t="str">
        <f t="shared" si="7"/>
        <v/>
      </c>
    </row>
    <row r="44" spans="1:43" x14ac:dyDescent="0.45">
      <c r="A44" s="31">
        <v>27.103283333333334</v>
      </c>
      <c r="B44" s="32">
        <v>-82.444205555555556</v>
      </c>
      <c r="C44" s="13" t="s">
        <v>1134</v>
      </c>
      <c r="D44" s="13" t="s">
        <v>1132</v>
      </c>
      <c r="E44" s="14" t="s">
        <v>1133</v>
      </c>
      <c r="F44" s="13" t="s">
        <v>33</v>
      </c>
      <c r="G44" s="14" t="s">
        <v>32</v>
      </c>
      <c r="H44" s="15"/>
      <c r="I44" s="16">
        <v>170170</v>
      </c>
      <c r="J44" s="19">
        <v>1</v>
      </c>
      <c r="K44" s="17" t="s">
        <v>1132</v>
      </c>
      <c r="L44" s="17" t="s">
        <v>2259</v>
      </c>
      <c r="M44" s="18" t="s">
        <v>3408</v>
      </c>
      <c r="N44" s="13" t="s">
        <v>2487</v>
      </c>
      <c r="O44" s="14" t="s">
        <v>2660</v>
      </c>
      <c r="P44" s="18" t="s">
        <v>3407</v>
      </c>
      <c r="Q44" s="14" t="s">
        <v>2665</v>
      </c>
      <c r="R44" s="19" t="s">
        <v>2945</v>
      </c>
      <c r="S44" s="13" t="s">
        <v>2704</v>
      </c>
      <c r="T44" s="18" t="s">
        <v>2961</v>
      </c>
      <c r="U44" s="20" t="s">
        <v>3723</v>
      </c>
      <c r="V44" s="14" t="s">
        <v>2710</v>
      </c>
      <c r="W44" s="14" t="s">
        <v>2709</v>
      </c>
      <c r="X44" s="19" t="s">
        <v>2934</v>
      </c>
      <c r="Y44" s="14" t="s">
        <v>2719</v>
      </c>
      <c r="Z44" s="14" t="s">
        <v>2784</v>
      </c>
      <c r="AA44" s="16">
        <v>100.1</v>
      </c>
      <c r="AB44" s="14" t="s">
        <v>2736</v>
      </c>
      <c r="AC44" s="14" t="s">
        <v>2729</v>
      </c>
      <c r="AD44" s="16">
        <v>30.1</v>
      </c>
      <c r="AE44" s="17" t="s">
        <v>2829</v>
      </c>
      <c r="AF44" s="20" t="s">
        <v>2939</v>
      </c>
      <c r="AG44" s="16">
        <v>2003</v>
      </c>
      <c r="AH44" s="14" t="s">
        <v>2011</v>
      </c>
      <c r="AI44" s="14" t="s">
        <v>2012</v>
      </c>
      <c r="AJ44" s="38">
        <v>27.103280000000002</v>
      </c>
      <c r="AK44" s="39">
        <v>-82.444209999999998</v>
      </c>
      <c r="AL44" s="43">
        <f>J44+MAX(Table13[[#This Row],[Highway]:[Pipe]])</f>
        <v>2</v>
      </c>
      <c r="AN44" s="47">
        <f t="shared" si="4"/>
        <v>1</v>
      </c>
      <c r="AO44" s="47" t="str">
        <f t="shared" si="5"/>
        <v/>
      </c>
      <c r="AP44" s="47" t="str">
        <f t="shared" si="6"/>
        <v/>
      </c>
      <c r="AQ44" s="47" t="str">
        <f t="shared" si="7"/>
        <v/>
      </c>
    </row>
    <row r="45" spans="1:43" x14ac:dyDescent="0.45">
      <c r="A45" s="31">
        <v>27.937944444444444</v>
      </c>
      <c r="B45" s="32">
        <v>-82.46146111111112</v>
      </c>
      <c r="C45" s="13" t="s">
        <v>431</v>
      </c>
      <c r="D45" s="13" t="s">
        <v>432</v>
      </c>
      <c r="E45" s="14" t="s">
        <v>433</v>
      </c>
      <c r="F45" s="13" t="s">
        <v>37</v>
      </c>
      <c r="G45" s="14" t="s">
        <v>33</v>
      </c>
      <c r="H45" s="15"/>
      <c r="I45" s="16">
        <v>105606</v>
      </c>
      <c r="J45" s="19">
        <v>1</v>
      </c>
      <c r="K45" s="17" t="s">
        <v>432</v>
      </c>
      <c r="L45" s="17" t="s">
        <v>2149</v>
      </c>
      <c r="M45" s="18" t="s">
        <v>3170</v>
      </c>
      <c r="N45" s="13" t="s">
        <v>2359</v>
      </c>
      <c r="O45" s="14" t="s">
        <v>2590</v>
      </c>
      <c r="P45" s="18" t="s">
        <v>3169</v>
      </c>
      <c r="Q45" s="14" t="s">
        <v>2665</v>
      </c>
      <c r="R45" s="19" t="s">
        <v>2945</v>
      </c>
      <c r="S45" s="13" t="s">
        <v>2685</v>
      </c>
      <c r="T45" s="18" t="s">
        <v>2955</v>
      </c>
      <c r="U45" s="20" t="s">
        <v>3556</v>
      </c>
      <c r="V45" s="14" t="s">
        <v>2708</v>
      </c>
      <c r="W45" s="14" t="s">
        <v>2709</v>
      </c>
      <c r="X45" s="19" t="s">
        <v>2934</v>
      </c>
      <c r="Y45" s="14" t="s">
        <v>2719</v>
      </c>
      <c r="Z45" s="14" t="s">
        <v>2737</v>
      </c>
      <c r="AA45" s="16">
        <v>34.799999999999997</v>
      </c>
      <c r="AB45" s="14" t="s">
        <v>2767</v>
      </c>
      <c r="AC45" s="14" t="s">
        <v>2729</v>
      </c>
      <c r="AD45" s="16">
        <v>9.5</v>
      </c>
      <c r="AE45" s="17" t="s">
        <v>2872</v>
      </c>
      <c r="AF45" s="20" t="s">
        <v>2941</v>
      </c>
      <c r="AG45" s="16">
        <v>1927</v>
      </c>
      <c r="AH45" s="14" t="s">
        <v>1505</v>
      </c>
      <c r="AI45" s="14" t="s">
        <v>1506</v>
      </c>
      <c r="AJ45" s="38">
        <v>27.937830000000002</v>
      </c>
      <c r="AK45" s="39">
        <v>-82.461320000000001</v>
      </c>
      <c r="AL45" s="43">
        <f>J45+MAX(Table13[[#This Row],[Highway]:[Pipe]])</f>
        <v>2</v>
      </c>
      <c r="AN45" s="47">
        <f t="shared" si="4"/>
        <v>1</v>
      </c>
      <c r="AO45" s="47" t="str">
        <f t="shared" si="5"/>
        <v/>
      </c>
      <c r="AP45" s="47" t="str">
        <f t="shared" si="6"/>
        <v/>
      </c>
      <c r="AQ45" s="47" t="str">
        <f t="shared" si="7"/>
        <v/>
      </c>
    </row>
    <row r="46" spans="1:43" x14ac:dyDescent="0.45">
      <c r="A46" s="31">
        <v>27.970049999999997</v>
      </c>
      <c r="B46" s="32">
        <v>-82.624894444444436</v>
      </c>
      <c r="C46" s="13" t="s">
        <v>1015</v>
      </c>
      <c r="D46" s="13" t="s">
        <v>1016</v>
      </c>
      <c r="E46" s="14" t="s">
        <v>1014</v>
      </c>
      <c r="F46" s="13" t="s">
        <v>48</v>
      </c>
      <c r="G46" s="14" t="s">
        <v>33</v>
      </c>
      <c r="H46" s="15"/>
      <c r="I46" s="16">
        <v>100301</v>
      </c>
      <c r="J46" s="19">
        <v>1</v>
      </c>
      <c r="K46" s="17" t="s">
        <v>1016</v>
      </c>
      <c r="L46" s="17" t="s">
        <v>2243</v>
      </c>
      <c r="M46" s="18" t="s">
        <v>3119</v>
      </c>
      <c r="N46" s="13" t="s">
        <v>2368</v>
      </c>
      <c r="O46" s="14" t="s">
        <v>2651</v>
      </c>
      <c r="P46" s="18" t="s">
        <v>3137</v>
      </c>
      <c r="Q46" s="14" t="s">
        <v>2665</v>
      </c>
      <c r="R46" s="19" t="s">
        <v>2945</v>
      </c>
      <c r="S46" s="13" t="s">
        <v>2700</v>
      </c>
      <c r="T46" s="18" t="s">
        <v>2955</v>
      </c>
      <c r="U46" s="20" t="s">
        <v>3531</v>
      </c>
      <c r="V46" s="14" t="s">
        <v>2708</v>
      </c>
      <c r="W46" s="14" t="s">
        <v>2709</v>
      </c>
      <c r="X46" s="19" t="s">
        <v>2709</v>
      </c>
      <c r="Y46" s="14" t="s">
        <v>2719</v>
      </c>
      <c r="Z46" s="14" t="s">
        <v>2772</v>
      </c>
      <c r="AA46" s="16">
        <v>7.2</v>
      </c>
      <c r="AB46" s="14" t="s">
        <v>2724</v>
      </c>
      <c r="AC46" s="14" t="s">
        <v>2729</v>
      </c>
      <c r="AD46" s="16">
        <v>44.9</v>
      </c>
      <c r="AE46" s="17" t="s">
        <v>2841</v>
      </c>
      <c r="AF46" s="20" t="s">
        <v>2939</v>
      </c>
      <c r="AG46" s="16">
        <v>1974</v>
      </c>
      <c r="AH46" s="14" t="s">
        <v>1928</v>
      </c>
      <c r="AI46" s="14" t="s">
        <v>1929</v>
      </c>
      <c r="AJ46" s="38">
        <v>27.96997</v>
      </c>
      <c r="AK46" s="39">
        <v>-82.62491</v>
      </c>
      <c r="AL46" s="43">
        <f>J46+MAX(Table13[[#This Row],[Highway]:[Pipe]])</f>
        <v>2</v>
      </c>
      <c r="AN46" s="47">
        <f t="shared" si="4"/>
        <v>1</v>
      </c>
      <c r="AO46" s="47" t="str">
        <f t="shared" si="5"/>
        <v/>
      </c>
      <c r="AP46" s="47" t="str">
        <f t="shared" si="6"/>
        <v/>
      </c>
      <c r="AQ46" s="47" t="str">
        <f t="shared" si="7"/>
        <v/>
      </c>
    </row>
    <row r="47" spans="1:43" x14ac:dyDescent="0.45">
      <c r="A47" s="31">
        <v>27.333066666666667</v>
      </c>
      <c r="B47" s="32">
        <v>-82.581783333333334</v>
      </c>
      <c r="C47" s="13" t="s">
        <v>1180</v>
      </c>
      <c r="D47" s="13" t="s">
        <v>1181</v>
      </c>
      <c r="E47" s="14" t="s">
        <v>1182</v>
      </c>
      <c r="F47" s="13" t="s">
        <v>33</v>
      </c>
      <c r="G47" s="14" t="s">
        <v>33</v>
      </c>
      <c r="H47" s="15"/>
      <c r="I47" s="16">
        <v>170158</v>
      </c>
      <c r="J47" s="19">
        <v>1</v>
      </c>
      <c r="K47" s="17" t="s">
        <v>1181</v>
      </c>
      <c r="L47" s="17" t="s">
        <v>2266</v>
      </c>
      <c r="M47" s="18" t="s">
        <v>3402</v>
      </c>
      <c r="N47" s="13" t="s">
        <v>2492</v>
      </c>
      <c r="O47" s="14" t="s">
        <v>2517</v>
      </c>
      <c r="P47" s="18" t="s">
        <v>3184</v>
      </c>
      <c r="Q47" s="14" t="s">
        <v>2665</v>
      </c>
      <c r="R47" s="19" t="s">
        <v>2945</v>
      </c>
      <c r="S47" s="13" t="s">
        <v>2704</v>
      </c>
      <c r="T47" s="18" t="s">
        <v>2961</v>
      </c>
      <c r="U47" s="20" t="s">
        <v>3717</v>
      </c>
      <c r="V47" s="14" t="s">
        <v>2710</v>
      </c>
      <c r="W47" s="14" t="s">
        <v>2709</v>
      </c>
      <c r="X47" s="19" t="s">
        <v>2934</v>
      </c>
      <c r="Y47" s="14" t="s">
        <v>2719</v>
      </c>
      <c r="Z47" s="14" t="s">
        <v>2722</v>
      </c>
      <c r="AA47" s="16">
        <v>91.9</v>
      </c>
      <c r="AB47" s="14" t="s">
        <v>2745</v>
      </c>
      <c r="AC47" s="14" t="s">
        <v>2729</v>
      </c>
      <c r="AD47" s="16">
        <v>21.9</v>
      </c>
      <c r="AE47" s="17" t="s">
        <v>2829</v>
      </c>
      <c r="AF47" s="20" t="s">
        <v>2939</v>
      </c>
      <c r="AG47" s="16">
        <v>1986</v>
      </c>
      <c r="AH47" s="14" t="s">
        <v>2049</v>
      </c>
      <c r="AI47" s="14" t="s">
        <v>2050</v>
      </c>
      <c r="AJ47" s="38">
        <v>27.333020000000001</v>
      </c>
      <c r="AK47" s="39">
        <v>-82.581760000000003</v>
      </c>
      <c r="AL47" s="43">
        <f>J47+MAX(Table13[[#This Row],[Highway]:[Pipe]])</f>
        <v>2</v>
      </c>
      <c r="AN47" s="47">
        <f t="shared" si="4"/>
        <v>1</v>
      </c>
      <c r="AO47" s="47" t="str">
        <f t="shared" si="5"/>
        <v/>
      </c>
      <c r="AP47" s="47" t="str">
        <f t="shared" si="6"/>
        <v/>
      </c>
      <c r="AQ47" s="47" t="str">
        <f t="shared" si="7"/>
        <v/>
      </c>
    </row>
    <row r="48" spans="1:43" x14ac:dyDescent="0.45">
      <c r="A48" s="31">
        <v>26.652616666666667</v>
      </c>
      <c r="B48" s="32">
        <v>-81.866891666666703</v>
      </c>
      <c r="C48" s="13" t="s">
        <v>675</v>
      </c>
      <c r="D48" s="13" t="s">
        <v>676</v>
      </c>
      <c r="E48" s="14" t="s">
        <v>677</v>
      </c>
      <c r="F48" s="13" t="s">
        <v>33</v>
      </c>
      <c r="G48" s="14" t="s">
        <v>31</v>
      </c>
      <c r="H48" s="15"/>
      <c r="I48" s="16">
        <v>120157</v>
      </c>
      <c r="J48" s="19">
        <v>1</v>
      </c>
      <c r="K48" s="17" t="s">
        <v>676</v>
      </c>
      <c r="L48" s="17" t="s">
        <v>2189</v>
      </c>
      <c r="M48" s="18" t="s">
        <v>3206</v>
      </c>
      <c r="N48" s="13" t="s">
        <v>2396</v>
      </c>
      <c r="O48" s="14" t="s">
        <v>2612</v>
      </c>
      <c r="P48" s="18" t="s">
        <v>3205</v>
      </c>
      <c r="Q48" s="14" t="s">
        <v>2665</v>
      </c>
      <c r="R48" s="19" t="s">
        <v>2945</v>
      </c>
      <c r="S48" s="13" t="s">
        <v>2691</v>
      </c>
      <c r="T48" s="18" t="s">
        <v>2956</v>
      </c>
      <c r="U48" s="20" t="s">
        <v>3581</v>
      </c>
      <c r="V48" s="14" t="s">
        <v>2708</v>
      </c>
      <c r="W48" s="14" t="s">
        <v>2709</v>
      </c>
      <c r="X48" s="19" t="s">
        <v>2709</v>
      </c>
      <c r="Y48" s="14" t="s">
        <v>2719</v>
      </c>
      <c r="Z48" s="14" t="s">
        <v>2722</v>
      </c>
      <c r="AA48" s="16">
        <v>89.9</v>
      </c>
      <c r="AB48" s="14" t="s">
        <v>2786</v>
      </c>
      <c r="AC48" s="14" t="s">
        <v>2729</v>
      </c>
      <c r="AD48" s="16">
        <v>55.7</v>
      </c>
      <c r="AE48" s="17" t="s">
        <v>2829</v>
      </c>
      <c r="AF48" s="20" t="s">
        <v>2939</v>
      </c>
      <c r="AG48" s="16">
        <v>1992</v>
      </c>
      <c r="AH48" s="14" t="s">
        <v>1685</v>
      </c>
      <c r="AI48" s="14" t="s">
        <v>3780</v>
      </c>
      <c r="AJ48" s="38">
        <v>26.652529999999999</v>
      </c>
      <c r="AK48" s="39">
        <v>-81.866879999999995</v>
      </c>
      <c r="AL48" s="43">
        <f>J48+MAX(Table13[[#This Row],[Highway]:[Pipe]])</f>
        <v>2</v>
      </c>
      <c r="AN48" s="47">
        <f t="shared" si="4"/>
        <v>1</v>
      </c>
      <c r="AO48" s="47" t="str">
        <f t="shared" si="5"/>
        <v/>
      </c>
      <c r="AP48" s="47" t="str">
        <f t="shared" si="6"/>
        <v/>
      </c>
      <c r="AQ48" s="47" t="str">
        <f t="shared" si="7"/>
        <v/>
      </c>
    </row>
    <row r="49" spans="1:43" x14ac:dyDescent="0.45">
      <c r="A49" s="31">
        <v>26.650605555555554</v>
      </c>
      <c r="B49" s="32">
        <v>-81.868886111111109</v>
      </c>
      <c r="C49" s="13" t="s">
        <v>678</v>
      </c>
      <c r="D49" s="13" t="s">
        <v>676</v>
      </c>
      <c r="E49" s="14" t="s">
        <v>677</v>
      </c>
      <c r="F49" s="13" t="s">
        <v>33</v>
      </c>
      <c r="G49" s="14" t="s">
        <v>32</v>
      </c>
      <c r="H49" s="15"/>
      <c r="I49" s="16">
        <v>120158</v>
      </c>
      <c r="J49" s="19">
        <v>1</v>
      </c>
      <c r="K49" s="17" t="s">
        <v>676</v>
      </c>
      <c r="L49" s="17" t="s">
        <v>2189</v>
      </c>
      <c r="M49" s="18" t="s">
        <v>3207</v>
      </c>
      <c r="N49" s="13" t="s">
        <v>2396</v>
      </c>
      <c r="O49" s="14" t="s">
        <v>2612</v>
      </c>
      <c r="P49" s="18" t="s">
        <v>3092</v>
      </c>
      <c r="Q49" s="14" t="s">
        <v>2665</v>
      </c>
      <c r="R49" s="19" t="s">
        <v>2945</v>
      </c>
      <c r="S49" s="13" t="s">
        <v>2691</v>
      </c>
      <c r="T49" s="18" t="s">
        <v>2956</v>
      </c>
      <c r="U49" s="20" t="s">
        <v>3581</v>
      </c>
      <c r="V49" s="14" t="s">
        <v>2708</v>
      </c>
      <c r="W49" s="14" t="s">
        <v>2709</v>
      </c>
      <c r="X49" s="19" t="s">
        <v>2934</v>
      </c>
      <c r="Y49" s="14" t="s">
        <v>2719</v>
      </c>
      <c r="Z49" s="14" t="s">
        <v>2722</v>
      </c>
      <c r="AA49" s="16">
        <v>89.9</v>
      </c>
      <c r="AB49" s="14" t="s">
        <v>2786</v>
      </c>
      <c r="AC49" s="14" t="s">
        <v>2729</v>
      </c>
      <c r="AD49" s="16">
        <v>54.7</v>
      </c>
      <c r="AE49" s="17" t="s">
        <v>2829</v>
      </c>
      <c r="AF49" s="20" t="s">
        <v>2939</v>
      </c>
      <c r="AG49" s="16">
        <v>1993</v>
      </c>
      <c r="AH49" s="14" t="s">
        <v>1686</v>
      </c>
      <c r="AI49" s="14" t="s">
        <v>1687</v>
      </c>
      <c r="AJ49" s="38">
        <v>26.65061</v>
      </c>
      <c r="AK49" s="39">
        <v>-81.868899999999996</v>
      </c>
      <c r="AL49" s="43">
        <f>J49+MAX(Table13[[#This Row],[Highway]:[Pipe]])</f>
        <v>2</v>
      </c>
      <c r="AN49" s="47">
        <f t="shared" si="4"/>
        <v>1</v>
      </c>
      <c r="AO49" s="47" t="str">
        <f t="shared" si="5"/>
        <v/>
      </c>
      <c r="AP49" s="47" t="str">
        <f t="shared" si="6"/>
        <v/>
      </c>
      <c r="AQ49" s="47" t="str">
        <f t="shared" si="7"/>
        <v/>
      </c>
    </row>
    <row r="50" spans="1:43" x14ac:dyDescent="0.45">
      <c r="A50" s="31">
        <v>26.457369444444442</v>
      </c>
      <c r="B50" s="32">
        <v>-81.953638888888889</v>
      </c>
      <c r="C50" s="13" t="s">
        <v>660</v>
      </c>
      <c r="D50" s="13" t="s">
        <v>573</v>
      </c>
      <c r="E50" s="14" t="s">
        <v>661</v>
      </c>
      <c r="F50" s="13" t="s">
        <v>273</v>
      </c>
      <c r="G50" s="14" t="s">
        <v>33</v>
      </c>
      <c r="H50" s="15"/>
      <c r="I50" s="16">
        <v>120088</v>
      </c>
      <c r="J50" s="19">
        <v>1</v>
      </c>
      <c r="K50" s="17" t="s">
        <v>573</v>
      </c>
      <c r="L50" s="17" t="s">
        <v>2184</v>
      </c>
      <c r="M50" s="18" t="s">
        <v>3197</v>
      </c>
      <c r="N50" s="13" t="s">
        <v>2391</v>
      </c>
      <c r="O50" s="14" t="s">
        <v>2518</v>
      </c>
      <c r="P50" s="18" t="s">
        <v>3196</v>
      </c>
      <c r="Q50" s="14" t="s">
        <v>2665</v>
      </c>
      <c r="R50" s="19" t="s">
        <v>2945</v>
      </c>
      <c r="S50" s="13" t="s">
        <v>2691</v>
      </c>
      <c r="T50" s="18" t="s">
        <v>2956</v>
      </c>
      <c r="U50" s="20" t="s">
        <v>3573</v>
      </c>
      <c r="V50" s="14" t="s">
        <v>2708</v>
      </c>
      <c r="W50" s="14" t="s">
        <v>2709</v>
      </c>
      <c r="X50" s="19" t="s">
        <v>2934</v>
      </c>
      <c r="Y50" s="14" t="s">
        <v>2719</v>
      </c>
      <c r="Z50" s="14" t="s">
        <v>2735</v>
      </c>
      <c r="AA50" s="16">
        <v>82</v>
      </c>
      <c r="AB50" s="14" t="s">
        <v>2738</v>
      </c>
      <c r="AC50" s="14" t="s">
        <v>2729</v>
      </c>
      <c r="AD50" s="16">
        <v>64.900000000000006</v>
      </c>
      <c r="AE50" s="17" t="s">
        <v>2829</v>
      </c>
      <c r="AF50" s="20" t="s">
        <v>2939</v>
      </c>
      <c r="AG50" s="16">
        <v>1980</v>
      </c>
      <c r="AH50" s="14" t="s">
        <v>1675</v>
      </c>
      <c r="AI50" s="14" t="s">
        <v>1642</v>
      </c>
      <c r="AJ50" s="38">
        <v>26.457339999999999</v>
      </c>
      <c r="AK50" s="39">
        <v>-81.953649999999996</v>
      </c>
      <c r="AL50" s="43">
        <f>J50+MAX(Table13[[#This Row],[Highway]:[Pipe]])</f>
        <v>2</v>
      </c>
      <c r="AN50" s="47">
        <f t="shared" si="4"/>
        <v>1</v>
      </c>
      <c r="AO50" s="47" t="str">
        <f t="shared" si="5"/>
        <v/>
      </c>
      <c r="AP50" s="47" t="str">
        <f t="shared" si="6"/>
        <v/>
      </c>
      <c r="AQ50" s="47" t="str">
        <f t="shared" si="7"/>
        <v/>
      </c>
    </row>
    <row r="51" spans="1:43" x14ac:dyDescent="0.45">
      <c r="A51" s="31">
        <v>27.124497222222221</v>
      </c>
      <c r="B51" s="32">
        <v>-82.469175000000007</v>
      </c>
      <c r="C51" s="13" t="s">
        <v>1128</v>
      </c>
      <c r="D51" s="13" t="s">
        <v>1129</v>
      </c>
      <c r="E51" s="14" t="s">
        <v>1130</v>
      </c>
      <c r="F51" s="13" t="s">
        <v>33</v>
      </c>
      <c r="G51" s="14" t="s">
        <v>33</v>
      </c>
      <c r="H51" s="15"/>
      <c r="I51" s="16">
        <v>170057</v>
      </c>
      <c r="J51" s="19">
        <v>1</v>
      </c>
      <c r="K51" s="17" t="s">
        <v>1129</v>
      </c>
      <c r="L51" s="17" t="s">
        <v>2258</v>
      </c>
      <c r="M51" s="18" t="s">
        <v>3388</v>
      </c>
      <c r="N51" s="13" t="s">
        <v>2486</v>
      </c>
      <c r="O51" s="14" t="s">
        <v>2659</v>
      </c>
      <c r="P51" s="18" t="s">
        <v>3287</v>
      </c>
      <c r="Q51" s="14" t="s">
        <v>2665</v>
      </c>
      <c r="R51" s="19" t="s">
        <v>2945</v>
      </c>
      <c r="S51" s="13" t="s">
        <v>2704</v>
      </c>
      <c r="T51" s="18" t="s">
        <v>2961</v>
      </c>
      <c r="U51" s="20" t="s">
        <v>3701</v>
      </c>
      <c r="V51" s="14" t="s">
        <v>2710</v>
      </c>
      <c r="W51" s="14" t="s">
        <v>2709</v>
      </c>
      <c r="X51" s="19" t="s">
        <v>2934</v>
      </c>
      <c r="Y51" s="14" t="s">
        <v>2719</v>
      </c>
      <c r="Z51" s="14" t="s">
        <v>2722</v>
      </c>
      <c r="AA51" s="16">
        <v>89.9</v>
      </c>
      <c r="AB51" s="14" t="s">
        <v>2726</v>
      </c>
      <c r="AC51" s="14" t="s">
        <v>2729</v>
      </c>
      <c r="AD51" s="16">
        <v>12.7</v>
      </c>
      <c r="AE51" s="17" t="s">
        <v>2923</v>
      </c>
      <c r="AF51" s="20" t="s">
        <v>2940</v>
      </c>
      <c r="AG51" s="16">
        <v>1963</v>
      </c>
      <c r="AH51" s="14" t="s">
        <v>2007</v>
      </c>
      <c r="AI51" s="14" t="s">
        <v>2008</v>
      </c>
      <c r="AJ51" s="38">
        <v>27.124479999999998</v>
      </c>
      <c r="AK51" s="39">
        <v>-82.469250000000002</v>
      </c>
      <c r="AL51" s="43">
        <f>J51+MAX(Table13[[#This Row],[Highway]:[Pipe]])</f>
        <v>2</v>
      </c>
      <c r="AN51" s="47">
        <f t="shared" si="4"/>
        <v>1</v>
      </c>
      <c r="AO51" s="47" t="str">
        <f t="shared" si="5"/>
        <v/>
      </c>
      <c r="AP51" s="47" t="str">
        <f t="shared" si="6"/>
        <v/>
      </c>
      <c r="AQ51" s="47" t="str">
        <f t="shared" si="7"/>
        <v/>
      </c>
    </row>
    <row r="52" spans="1:43" x14ac:dyDescent="0.45">
      <c r="A52" s="31">
        <v>26.944969444444446</v>
      </c>
      <c r="B52" s="32">
        <v>-82.05683055555555</v>
      </c>
      <c r="C52" s="13" t="s">
        <v>126</v>
      </c>
      <c r="D52" s="13" t="s">
        <v>127</v>
      </c>
      <c r="E52" s="14" t="s">
        <v>125</v>
      </c>
      <c r="F52" s="13" t="s">
        <v>38</v>
      </c>
      <c r="G52" s="14" t="s">
        <v>31</v>
      </c>
      <c r="H52" s="15"/>
      <c r="I52" s="16">
        <v>10092</v>
      </c>
      <c r="J52" s="19">
        <v>1</v>
      </c>
      <c r="K52" s="17" t="s">
        <v>127</v>
      </c>
      <c r="L52" s="17" t="s">
        <v>127</v>
      </c>
      <c r="M52" s="18" t="s">
        <v>3001</v>
      </c>
      <c r="N52" s="13" t="s">
        <v>2293</v>
      </c>
      <c r="O52" s="14" t="s">
        <v>2536</v>
      </c>
      <c r="P52" s="18" t="s">
        <v>2979</v>
      </c>
      <c r="Q52" s="14" t="s">
        <v>2665</v>
      </c>
      <c r="R52" s="19" t="s">
        <v>2945</v>
      </c>
      <c r="S52" s="13" t="s">
        <v>2666</v>
      </c>
      <c r="T52" s="18" t="s">
        <v>2946</v>
      </c>
      <c r="U52" s="20" t="s">
        <v>3446</v>
      </c>
      <c r="V52" s="14" t="s">
        <v>2708</v>
      </c>
      <c r="W52" s="14" t="s">
        <v>2709</v>
      </c>
      <c r="X52" s="19" t="s">
        <v>2934</v>
      </c>
      <c r="Y52" s="14" t="s">
        <v>2719</v>
      </c>
      <c r="Z52" s="14" t="s">
        <v>2773</v>
      </c>
      <c r="AA52" s="16">
        <v>72.2</v>
      </c>
      <c r="AB52" s="14" t="s">
        <v>2724</v>
      </c>
      <c r="AC52" s="14" t="s">
        <v>2729</v>
      </c>
      <c r="AD52" s="16">
        <v>44.9</v>
      </c>
      <c r="AE52" s="17" t="s">
        <v>2829</v>
      </c>
      <c r="AF52" s="20" t="s">
        <v>2939</v>
      </c>
      <c r="AG52" s="16">
        <v>1983</v>
      </c>
      <c r="AH52" s="14" t="s">
        <v>1305</v>
      </c>
      <c r="AI52" s="14" t="s">
        <v>1306</v>
      </c>
      <c r="AJ52" s="38">
        <v>26.944959999999998</v>
      </c>
      <c r="AK52" s="39">
        <v>-82.056809999999999</v>
      </c>
      <c r="AL52" s="43">
        <f>J52+MAX(Table13[[#This Row],[Highway]:[Pipe]])</f>
        <v>2</v>
      </c>
      <c r="AN52" s="47">
        <f t="shared" si="4"/>
        <v>1</v>
      </c>
      <c r="AO52" s="47" t="str">
        <f t="shared" si="5"/>
        <v/>
      </c>
      <c r="AP52" s="47" t="str">
        <f t="shared" si="6"/>
        <v/>
      </c>
      <c r="AQ52" s="47" t="str">
        <f t="shared" si="7"/>
        <v/>
      </c>
    </row>
    <row r="53" spans="1:43" x14ac:dyDescent="0.45">
      <c r="A53" s="31">
        <v>26.944183333333335</v>
      </c>
      <c r="B53" s="32">
        <v>-82.058397222222226</v>
      </c>
      <c r="C53" s="13" t="s">
        <v>123</v>
      </c>
      <c r="D53" s="13" t="s">
        <v>124</v>
      </c>
      <c r="E53" s="14" t="s">
        <v>125</v>
      </c>
      <c r="F53" s="13" t="s">
        <v>37</v>
      </c>
      <c r="G53" s="14" t="s">
        <v>32</v>
      </c>
      <c r="H53" s="15"/>
      <c r="I53" s="16">
        <v>10050</v>
      </c>
      <c r="J53" s="19">
        <v>1</v>
      </c>
      <c r="K53" s="17" t="s">
        <v>124</v>
      </c>
      <c r="L53" s="17" t="s">
        <v>124</v>
      </c>
      <c r="M53" s="18" t="s">
        <v>2980</v>
      </c>
      <c r="N53" s="13" t="s">
        <v>2293</v>
      </c>
      <c r="O53" s="14" t="s">
        <v>2536</v>
      </c>
      <c r="P53" s="18" t="s">
        <v>2979</v>
      </c>
      <c r="Q53" s="14" t="s">
        <v>2665</v>
      </c>
      <c r="R53" s="19" t="s">
        <v>2945</v>
      </c>
      <c r="S53" s="13" t="s">
        <v>2666</v>
      </c>
      <c r="T53" s="18" t="s">
        <v>2946</v>
      </c>
      <c r="U53" s="20" t="s">
        <v>3438</v>
      </c>
      <c r="V53" s="14" t="s">
        <v>2708</v>
      </c>
      <c r="W53" s="14" t="s">
        <v>2709</v>
      </c>
      <c r="X53" s="19" t="s">
        <v>2934</v>
      </c>
      <c r="Y53" s="14" t="s">
        <v>2719</v>
      </c>
      <c r="Z53" s="14" t="s">
        <v>2772</v>
      </c>
      <c r="AA53" s="16">
        <v>72.2</v>
      </c>
      <c r="AB53" s="14" t="s">
        <v>2724</v>
      </c>
      <c r="AC53" s="14" t="s">
        <v>2729</v>
      </c>
      <c r="AD53" s="16">
        <v>44.9</v>
      </c>
      <c r="AE53" s="17" t="s">
        <v>2829</v>
      </c>
      <c r="AF53" s="20" t="s">
        <v>2939</v>
      </c>
      <c r="AG53" s="16">
        <v>1976</v>
      </c>
      <c r="AH53" s="14" t="s">
        <v>1303</v>
      </c>
      <c r="AI53" s="14" t="s">
        <v>1304</v>
      </c>
      <c r="AJ53" s="38">
        <v>26.944189999999999</v>
      </c>
      <c r="AK53" s="39">
        <v>-82.058419999999998</v>
      </c>
      <c r="AL53" s="43">
        <f>J53+MAX(Table13[[#This Row],[Highway]:[Pipe]])</f>
        <v>2</v>
      </c>
      <c r="AN53" s="47">
        <f t="shared" si="4"/>
        <v>1</v>
      </c>
      <c r="AO53" s="47" t="str">
        <f t="shared" si="5"/>
        <v/>
      </c>
      <c r="AP53" s="47" t="str">
        <f t="shared" si="6"/>
        <v/>
      </c>
      <c r="AQ53" s="47" t="str">
        <f t="shared" si="7"/>
        <v/>
      </c>
    </row>
    <row r="54" spans="1:43" x14ac:dyDescent="0.45">
      <c r="A54" s="31">
        <v>26.141938888888888</v>
      </c>
      <c r="B54" s="32">
        <v>-81.789833333333334</v>
      </c>
      <c r="C54" s="13" t="s">
        <v>316</v>
      </c>
      <c r="D54" s="13" t="s">
        <v>268</v>
      </c>
      <c r="E54" s="14" t="s">
        <v>269</v>
      </c>
      <c r="F54" s="13" t="s">
        <v>38</v>
      </c>
      <c r="G54" s="14" t="s">
        <v>33</v>
      </c>
      <c r="H54" s="15"/>
      <c r="I54" s="16">
        <v>30300</v>
      </c>
      <c r="J54" s="19">
        <v>1</v>
      </c>
      <c r="K54" s="17" t="s">
        <v>268</v>
      </c>
      <c r="L54" s="17" t="s">
        <v>2134</v>
      </c>
      <c r="M54" s="18" t="s">
        <v>2947</v>
      </c>
      <c r="N54" s="13" t="s">
        <v>2338</v>
      </c>
      <c r="O54" s="14" t="s">
        <v>2519</v>
      </c>
      <c r="P54" s="18" t="s">
        <v>3060</v>
      </c>
      <c r="Q54" s="14" t="s">
        <v>2665</v>
      </c>
      <c r="R54" s="19" t="s">
        <v>2945</v>
      </c>
      <c r="S54" s="13" t="s">
        <v>2671</v>
      </c>
      <c r="T54" s="18" t="s">
        <v>2949</v>
      </c>
      <c r="U54" s="20" t="s">
        <v>3488</v>
      </c>
      <c r="V54" s="14" t="s">
        <v>2708</v>
      </c>
      <c r="W54" s="14" t="s">
        <v>2709</v>
      </c>
      <c r="X54" s="19" t="s">
        <v>2934</v>
      </c>
      <c r="Y54" s="14" t="s">
        <v>2719</v>
      </c>
      <c r="Z54" s="14" t="s">
        <v>2762</v>
      </c>
      <c r="AA54" s="16">
        <v>35.799999999999997</v>
      </c>
      <c r="AB54" s="14" t="s">
        <v>2732</v>
      </c>
      <c r="AC54" s="14" t="s">
        <v>2729</v>
      </c>
      <c r="AD54" s="16">
        <v>10.1</v>
      </c>
      <c r="AE54" s="17" t="s">
        <v>2829</v>
      </c>
      <c r="AF54" s="20" t="s">
        <v>2939</v>
      </c>
      <c r="AG54" s="16">
        <v>1999</v>
      </c>
      <c r="AH54" s="14" t="s">
        <v>1422</v>
      </c>
      <c r="AI54" s="14" t="s">
        <v>1423</v>
      </c>
      <c r="AJ54" s="38">
        <v>26.141940000000002</v>
      </c>
      <c r="AK54" s="39">
        <v>-81.789860000000004</v>
      </c>
      <c r="AL54" s="43">
        <f>J54+MAX(Table13[[#This Row],[Highway]:[Pipe]])</f>
        <v>2</v>
      </c>
      <c r="AN54" s="47">
        <f t="shared" si="4"/>
        <v>1</v>
      </c>
      <c r="AO54" s="47" t="str">
        <f t="shared" si="5"/>
        <v/>
      </c>
      <c r="AP54" s="47" t="str">
        <f t="shared" si="6"/>
        <v/>
      </c>
      <c r="AQ54" s="47" t="str">
        <f t="shared" si="7"/>
        <v/>
      </c>
    </row>
    <row r="55" spans="1:43" x14ac:dyDescent="0.45">
      <c r="A55" s="31">
        <v>27.792416666666668</v>
      </c>
      <c r="B55" s="32">
        <v>-82.626422222222217</v>
      </c>
      <c r="C55" s="13" t="s">
        <v>939</v>
      </c>
      <c r="D55" s="13" t="s">
        <v>940</v>
      </c>
      <c r="E55" s="14" t="s">
        <v>941</v>
      </c>
      <c r="F55" s="13" t="s">
        <v>33</v>
      </c>
      <c r="G55" s="14" t="s">
        <v>33</v>
      </c>
      <c r="H55" s="15"/>
      <c r="I55" s="16">
        <v>157191</v>
      </c>
      <c r="J55" s="19">
        <v>1</v>
      </c>
      <c r="K55" s="17" t="s">
        <v>940</v>
      </c>
      <c r="L55" s="17" t="s">
        <v>2226</v>
      </c>
      <c r="M55" s="18" t="s">
        <v>3365</v>
      </c>
      <c r="N55" s="13" t="s">
        <v>2446</v>
      </c>
      <c r="O55" s="14" t="s">
        <v>2532</v>
      </c>
      <c r="P55" s="18" t="s">
        <v>3364</v>
      </c>
      <c r="Q55" s="14" t="s">
        <v>2665</v>
      </c>
      <c r="R55" s="19" t="s">
        <v>2945</v>
      </c>
      <c r="S55" s="13" t="s">
        <v>2700</v>
      </c>
      <c r="T55" s="18" t="s">
        <v>2959</v>
      </c>
      <c r="U55" s="20" t="s">
        <v>3686</v>
      </c>
      <c r="V55" s="14" t="s">
        <v>2708</v>
      </c>
      <c r="W55" s="14" t="s">
        <v>2709</v>
      </c>
      <c r="X55" s="19" t="s">
        <v>2934</v>
      </c>
      <c r="Y55" s="14" t="s">
        <v>2719</v>
      </c>
      <c r="Z55" s="14" t="s">
        <v>2762</v>
      </c>
      <c r="AA55" s="16">
        <v>34.1</v>
      </c>
      <c r="AB55" s="14" t="s">
        <v>2808</v>
      </c>
      <c r="AC55" s="14" t="s">
        <v>2729</v>
      </c>
      <c r="AD55" s="16">
        <v>4.9000000000000004</v>
      </c>
      <c r="AE55" s="17" t="s">
        <v>2912</v>
      </c>
      <c r="AF55" s="20" t="s">
        <v>2941</v>
      </c>
      <c r="AG55" s="16">
        <v>1928</v>
      </c>
      <c r="AH55" s="14" t="s">
        <v>1871</v>
      </c>
      <c r="AI55" s="14" t="s">
        <v>1872</v>
      </c>
      <c r="AJ55" s="38">
        <v>27.792380000000001</v>
      </c>
      <c r="AK55" s="39">
        <v>-82.626419999999996</v>
      </c>
      <c r="AL55" s="43">
        <f>J55+MAX(Table13[[#This Row],[Highway]:[Pipe]])</f>
        <v>2</v>
      </c>
      <c r="AN55" s="47">
        <f t="shared" si="4"/>
        <v>1</v>
      </c>
      <c r="AO55" s="47" t="str">
        <f t="shared" si="5"/>
        <v/>
      </c>
      <c r="AP55" s="47" t="str">
        <f t="shared" si="6"/>
        <v/>
      </c>
      <c r="AQ55" s="47" t="str">
        <f t="shared" si="7"/>
        <v/>
      </c>
    </row>
    <row r="56" spans="1:43" x14ac:dyDescent="0.45">
      <c r="A56" s="31">
        <v>27.148030555555554</v>
      </c>
      <c r="B56" s="32">
        <v>-80.871661111111109</v>
      </c>
      <c r="C56" s="13" t="s">
        <v>838</v>
      </c>
      <c r="D56" s="13" t="s">
        <v>712</v>
      </c>
      <c r="E56" s="14" t="s">
        <v>839</v>
      </c>
      <c r="F56" s="13" t="s">
        <v>33</v>
      </c>
      <c r="G56" s="14" t="s">
        <v>33</v>
      </c>
      <c r="H56" s="15"/>
      <c r="I56" s="16">
        <v>910009</v>
      </c>
      <c r="J56" s="19">
        <v>1</v>
      </c>
      <c r="K56" s="17" t="s">
        <v>712</v>
      </c>
      <c r="L56" s="17" t="s">
        <v>712</v>
      </c>
      <c r="M56" s="18" t="s">
        <v>3091</v>
      </c>
      <c r="N56" s="13" t="s">
        <v>2349</v>
      </c>
      <c r="O56" s="14" t="s">
        <v>2530</v>
      </c>
      <c r="P56" s="18" t="s">
        <v>3110</v>
      </c>
      <c r="Q56" s="14" t="s">
        <v>2665</v>
      </c>
      <c r="R56" s="19" t="s">
        <v>2945</v>
      </c>
      <c r="S56" s="13" t="s">
        <v>2697</v>
      </c>
      <c r="T56" s="18" t="s">
        <v>2969</v>
      </c>
      <c r="U56" s="20" t="s">
        <v>3749</v>
      </c>
      <c r="V56" s="14" t="s">
        <v>2717</v>
      </c>
      <c r="W56" s="14" t="s">
        <v>2709</v>
      </c>
      <c r="X56" s="19" t="s">
        <v>2709</v>
      </c>
      <c r="Y56" s="14" t="s">
        <v>2719</v>
      </c>
      <c r="Z56" s="14" t="s">
        <v>2751</v>
      </c>
      <c r="AA56" s="16">
        <v>50.2</v>
      </c>
      <c r="AB56" s="14" t="s">
        <v>2748</v>
      </c>
      <c r="AC56" s="14" t="s">
        <v>2729</v>
      </c>
      <c r="AD56" s="16">
        <v>19.600000000000001</v>
      </c>
      <c r="AE56" s="17" t="s">
        <v>2829</v>
      </c>
      <c r="AF56" s="20" t="s">
        <v>2939</v>
      </c>
      <c r="AG56" s="16">
        <v>1964</v>
      </c>
      <c r="AH56" s="14" t="s">
        <v>1800</v>
      </c>
      <c r="AI56" s="14" t="s">
        <v>1801</v>
      </c>
      <c r="AJ56" s="38">
        <v>27.148009999999999</v>
      </c>
      <c r="AK56" s="39">
        <v>-80.871669999999995</v>
      </c>
      <c r="AL56" s="43">
        <f>J56+MAX(Table13[[#This Row],[Highway]:[Pipe]])</f>
        <v>2</v>
      </c>
      <c r="AN56" s="47">
        <f t="shared" si="4"/>
        <v>1</v>
      </c>
      <c r="AO56" s="47" t="str">
        <f t="shared" si="5"/>
        <v/>
      </c>
      <c r="AP56" s="47" t="str">
        <f t="shared" si="6"/>
        <v/>
      </c>
      <c r="AQ56" s="47" t="str">
        <f t="shared" si="7"/>
        <v/>
      </c>
    </row>
    <row r="57" spans="1:43" x14ac:dyDescent="0.45">
      <c r="A57" s="31">
        <v>29.591336111111112</v>
      </c>
      <c r="B57" s="32">
        <v>-82.937436111111111</v>
      </c>
      <c r="C57" s="13" t="s">
        <v>337</v>
      </c>
      <c r="D57" s="13" t="s">
        <v>338</v>
      </c>
      <c r="E57" s="14" t="s">
        <v>339</v>
      </c>
      <c r="F57" s="13" t="s">
        <v>33</v>
      </c>
      <c r="G57" s="14" t="s">
        <v>31</v>
      </c>
      <c r="H57" s="15"/>
      <c r="I57" s="16">
        <v>300031</v>
      </c>
      <c r="J57" s="19">
        <v>1</v>
      </c>
      <c r="K57" s="17" t="s">
        <v>338</v>
      </c>
      <c r="L57" s="17" t="s">
        <v>338</v>
      </c>
      <c r="M57" s="18" t="s">
        <v>3029</v>
      </c>
      <c r="N57" s="13" t="s">
        <v>2341</v>
      </c>
      <c r="O57" s="14" t="s">
        <v>2571</v>
      </c>
      <c r="P57" s="18" t="s">
        <v>3426</v>
      </c>
      <c r="Q57" s="14" t="s">
        <v>2665</v>
      </c>
      <c r="R57" s="19" t="s">
        <v>2945</v>
      </c>
      <c r="S57" s="13" t="s">
        <v>2677</v>
      </c>
      <c r="T57" s="18" t="s">
        <v>2963</v>
      </c>
      <c r="U57" s="20" t="s">
        <v>3740</v>
      </c>
      <c r="V57" s="14" t="s">
        <v>2708</v>
      </c>
      <c r="W57" s="14" t="s">
        <v>2709</v>
      </c>
      <c r="X57" s="19" t="s">
        <v>2709</v>
      </c>
      <c r="Y57" s="14" t="s">
        <v>2719</v>
      </c>
      <c r="Z57" s="14" t="s">
        <v>2725</v>
      </c>
      <c r="AA57" s="16">
        <v>1</v>
      </c>
      <c r="AB57" s="14"/>
      <c r="AC57" s="14" t="s">
        <v>2779</v>
      </c>
      <c r="AD57" s="16">
        <v>0.9</v>
      </c>
      <c r="AE57" s="17" t="s">
        <v>2826</v>
      </c>
      <c r="AF57" s="20" t="s">
        <v>2939</v>
      </c>
      <c r="AG57" s="16">
        <v>1963</v>
      </c>
      <c r="AH57" s="14" t="s">
        <v>1435</v>
      </c>
      <c r="AI57" s="14" t="s">
        <v>1436</v>
      </c>
      <c r="AJ57" s="38">
        <v>29.591329999999999</v>
      </c>
      <c r="AK57" s="39">
        <v>-82.93741</v>
      </c>
      <c r="AL57" s="43">
        <f>J57+MAX(Table13[[#This Row],[Highway]:[Pipe]])</f>
        <v>2</v>
      </c>
      <c r="AN57" s="47">
        <f t="shared" si="4"/>
        <v>1</v>
      </c>
      <c r="AO57" s="47" t="str">
        <f t="shared" si="5"/>
        <v/>
      </c>
      <c r="AP57" s="47" t="str">
        <f t="shared" si="6"/>
        <v/>
      </c>
      <c r="AQ57" s="47" t="str">
        <f t="shared" si="7"/>
        <v/>
      </c>
    </row>
    <row r="58" spans="1:43" x14ac:dyDescent="0.45">
      <c r="A58" s="31">
        <v>29.591194444444444</v>
      </c>
      <c r="B58" s="32">
        <v>-82.937408333333337</v>
      </c>
      <c r="C58" s="13" t="s">
        <v>340</v>
      </c>
      <c r="D58" s="13" t="s">
        <v>338</v>
      </c>
      <c r="E58" s="14" t="s">
        <v>339</v>
      </c>
      <c r="F58" s="13" t="s">
        <v>33</v>
      </c>
      <c r="G58" s="14" t="s">
        <v>32</v>
      </c>
      <c r="H58" s="15"/>
      <c r="I58" s="16">
        <v>300061</v>
      </c>
      <c r="J58" s="19">
        <v>1</v>
      </c>
      <c r="K58" s="17" t="s">
        <v>338</v>
      </c>
      <c r="L58" s="17" t="s">
        <v>338</v>
      </c>
      <c r="M58" s="18" t="s">
        <v>3023</v>
      </c>
      <c r="N58" s="13" t="s">
        <v>2341</v>
      </c>
      <c r="O58" s="14" t="s">
        <v>2571</v>
      </c>
      <c r="P58" s="18" t="s">
        <v>3426</v>
      </c>
      <c r="Q58" s="14" t="s">
        <v>2665</v>
      </c>
      <c r="R58" s="19" t="s">
        <v>2945</v>
      </c>
      <c r="S58" s="13" t="s">
        <v>2677</v>
      </c>
      <c r="T58" s="18" t="s">
        <v>2963</v>
      </c>
      <c r="U58" s="20" t="s">
        <v>3740</v>
      </c>
      <c r="V58" s="14" t="s">
        <v>2708</v>
      </c>
      <c r="W58" s="14" t="s">
        <v>2709</v>
      </c>
      <c r="X58" s="19" t="s">
        <v>2709</v>
      </c>
      <c r="Y58" s="14" t="s">
        <v>2719</v>
      </c>
      <c r="Z58" s="14" t="s">
        <v>2725</v>
      </c>
      <c r="AA58" s="16">
        <v>1</v>
      </c>
      <c r="AB58" s="14"/>
      <c r="AC58" s="14" t="s">
        <v>2779</v>
      </c>
      <c r="AD58" s="16">
        <v>0.9</v>
      </c>
      <c r="AE58" s="17" t="s">
        <v>2826</v>
      </c>
      <c r="AF58" s="20" t="s">
        <v>2939</v>
      </c>
      <c r="AG58" s="16">
        <v>1987</v>
      </c>
      <c r="AH58" s="14" t="s">
        <v>1437</v>
      </c>
      <c r="AI58" s="14" t="s">
        <v>1438</v>
      </c>
      <c r="AJ58" s="38">
        <v>29.591229999999999</v>
      </c>
      <c r="AK58" s="39">
        <v>-82.9375</v>
      </c>
      <c r="AL58" s="43">
        <f>J58+MAX(Table13[[#This Row],[Highway]:[Pipe]])</f>
        <v>2</v>
      </c>
      <c r="AN58" s="47">
        <f t="shared" si="4"/>
        <v>1</v>
      </c>
      <c r="AO58" s="47" t="str">
        <f t="shared" si="5"/>
        <v/>
      </c>
      <c r="AP58" s="47" t="str">
        <f t="shared" si="6"/>
        <v/>
      </c>
      <c r="AQ58" s="47" t="str">
        <f t="shared" si="7"/>
        <v/>
      </c>
    </row>
    <row r="59" spans="1:43" x14ac:dyDescent="0.45">
      <c r="A59" s="31">
        <v>29.955158333333333</v>
      </c>
      <c r="B59" s="32">
        <v>-82.92958055555556</v>
      </c>
      <c r="C59" s="13" t="s">
        <v>560</v>
      </c>
      <c r="D59" s="13" t="s">
        <v>561</v>
      </c>
      <c r="E59" s="14" t="s">
        <v>562</v>
      </c>
      <c r="F59" s="13" t="s">
        <v>33</v>
      </c>
      <c r="G59" s="14" t="s">
        <v>33</v>
      </c>
      <c r="H59" s="15"/>
      <c r="I59" s="16">
        <v>330027</v>
      </c>
      <c r="J59" s="19">
        <v>1</v>
      </c>
      <c r="K59" s="17" t="s">
        <v>561</v>
      </c>
      <c r="L59" s="17" t="s">
        <v>2172</v>
      </c>
      <c r="M59" s="18" t="s">
        <v>3424</v>
      </c>
      <c r="N59" s="13" t="s">
        <v>2341</v>
      </c>
      <c r="O59" s="14" t="s">
        <v>2602</v>
      </c>
      <c r="P59" s="18" t="s">
        <v>3426</v>
      </c>
      <c r="Q59" s="14" t="s">
        <v>2665</v>
      </c>
      <c r="R59" s="19" t="s">
        <v>2945</v>
      </c>
      <c r="S59" s="13" t="s">
        <v>2689</v>
      </c>
      <c r="T59" s="18" t="s">
        <v>2965</v>
      </c>
      <c r="U59" s="20" t="s">
        <v>3743</v>
      </c>
      <c r="V59" s="14" t="s">
        <v>2708</v>
      </c>
      <c r="W59" s="14" t="s">
        <v>2709</v>
      </c>
      <c r="X59" s="19" t="s">
        <v>2934</v>
      </c>
      <c r="Y59" s="14" t="s">
        <v>2719</v>
      </c>
      <c r="Z59" s="14" t="s">
        <v>2795</v>
      </c>
      <c r="AA59" s="16">
        <v>1</v>
      </c>
      <c r="AB59" s="14" t="s">
        <v>2726</v>
      </c>
      <c r="AC59" s="14" t="s">
        <v>2729</v>
      </c>
      <c r="AD59" s="16">
        <v>0.9</v>
      </c>
      <c r="AE59" s="17" t="s">
        <v>2826</v>
      </c>
      <c r="AF59" s="20" t="s">
        <v>2939</v>
      </c>
      <c r="AG59" s="16">
        <v>1989</v>
      </c>
      <c r="AH59" s="14" t="s">
        <v>1609</v>
      </c>
      <c r="AI59" s="14" t="s">
        <v>1610</v>
      </c>
      <c r="AJ59" s="38">
        <v>29.954999999999998</v>
      </c>
      <c r="AK59" s="39">
        <v>-82.929720000000003</v>
      </c>
      <c r="AL59" s="43">
        <f>J59+MAX(Table13[[#This Row],[Highway]:[Pipe]])</f>
        <v>2</v>
      </c>
      <c r="AN59" s="47">
        <f t="shared" si="4"/>
        <v>1</v>
      </c>
      <c r="AO59" s="47" t="str">
        <f t="shared" si="5"/>
        <v/>
      </c>
      <c r="AP59" s="47" t="str">
        <f t="shared" si="6"/>
        <v/>
      </c>
      <c r="AQ59" s="47" t="str">
        <f t="shared" si="7"/>
        <v/>
      </c>
    </row>
    <row r="60" spans="1:43" x14ac:dyDescent="0.45">
      <c r="A60" s="31">
        <v>25.932830555555558</v>
      </c>
      <c r="B60" s="32">
        <v>-81.653466666666674</v>
      </c>
      <c r="C60" s="13" t="s">
        <v>212</v>
      </c>
      <c r="D60" s="13" t="s">
        <v>213</v>
      </c>
      <c r="E60" s="14" t="s">
        <v>214</v>
      </c>
      <c r="F60" s="13" t="s">
        <v>33</v>
      </c>
      <c r="G60" s="14" t="s">
        <v>33</v>
      </c>
      <c r="H60" s="15"/>
      <c r="I60" s="16">
        <v>30184</v>
      </c>
      <c r="J60" s="19">
        <v>1</v>
      </c>
      <c r="K60" s="17" t="s">
        <v>213</v>
      </c>
      <c r="L60" s="17" t="s">
        <v>2121</v>
      </c>
      <c r="M60" s="18" t="s">
        <v>3062</v>
      </c>
      <c r="N60" s="13" t="s">
        <v>2316</v>
      </c>
      <c r="O60" s="14" t="s">
        <v>2556</v>
      </c>
      <c r="P60" s="18" t="s">
        <v>3061</v>
      </c>
      <c r="Q60" s="14" t="s">
        <v>2665</v>
      </c>
      <c r="R60" s="19" t="s">
        <v>2945</v>
      </c>
      <c r="S60" s="13" t="s">
        <v>2671</v>
      </c>
      <c r="T60" s="18" t="s">
        <v>2949</v>
      </c>
      <c r="U60" s="20" t="s">
        <v>3480</v>
      </c>
      <c r="V60" s="14" t="s">
        <v>2708</v>
      </c>
      <c r="W60" s="14" t="s">
        <v>2709</v>
      </c>
      <c r="X60" s="19" t="s">
        <v>2709</v>
      </c>
      <c r="Y60" s="14" t="s">
        <v>2719</v>
      </c>
      <c r="Z60" s="14" t="s">
        <v>2722</v>
      </c>
      <c r="AA60" s="16">
        <v>89.9</v>
      </c>
      <c r="AB60" s="14" t="s">
        <v>2791</v>
      </c>
      <c r="AC60" s="14" t="s">
        <v>2729</v>
      </c>
      <c r="AD60" s="16">
        <v>54.1</v>
      </c>
      <c r="AE60" s="17" t="s">
        <v>2672</v>
      </c>
      <c r="AF60" s="20" t="s">
        <v>2940</v>
      </c>
      <c r="AG60" s="16">
        <v>1975</v>
      </c>
      <c r="AH60" s="14" t="s">
        <v>1356</v>
      </c>
      <c r="AI60" s="14" t="s">
        <v>1357</v>
      </c>
      <c r="AJ60" s="38">
        <v>25.932829999999999</v>
      </c>
      <c r="AK60" s="39">
        <v>-81.653530000000003</v>
      </c>
      <c r="AL60" s="43">
        <f>J60+MAX(Table13[[#This Row],[Highway]:[Pipe]])</f>
        <v>2</v>
      </c>
      <c r="AN60" s="47">
        <f t="shared" si="4"/>
        <v>1</v>
      </c>
      <c r="AO60" s="47" t="str">
        <f t="shared" si="5"/>
        <v/>
      </c>
      <c r="AP60" s="47" t="str">
        <f t="shared" si="6"/>
        <v/>
      </c>
      <c r="AQ60" s="47" t="str">
        <f t="shared" si="7"/>
        <v/>
      </c>
    </row>
    <row r="61" spans="1:43" x14ac:dyDescent="0.45">
      <c r="A61" s="31">
        <v>26.768402777777776</v>
      </c>
      <c r="B61" s="32">
        <v>-81.437377777777783</v>
      </c>
      <c r="C61" s="13" t="s">
        <v>347</v>
      </c>
      <c r="D61" s="13" t="s">
        <v>348</v>
      </c>
      <c r="E61" s="14" t="s">
        <v>349</v>
      </c>
      <c r="F61" s="13" t="s">
        <v>30</v>
      </c>
      <c r="G61" s="14" t="s">
        <v>33</v>
      </c>
      <c r="H61" s="15"/>
      <c r="I61" s="16">
        <v>70033</v>
      </c>
      <c r="J61" s="19">
        <v>1</v>
      </c>
      <c r="K61" s="17" t="s">
        <v>348</v>
      </c>
      <c r="L61" s="17" t="s">
        <v>2140</v>
      </c>
      <c r="M61" s="18" t="s">
        <v>3096</v>
      </c>
      <c r="N61" s="13" t="s">
        <v>2343</v>
      </c>
      <c r="O61" s="14" t="s">
        <v>2580</v>
      </c>
      <c r="P61" s="18" t="s">
        <v>3092</v>
      </c>
      <c r="Q61" s="14" t="s">
        <v>2665</v>
      </c>
      <c r="R61" s="19" t="s">
        <v>2945</v>
      </c>
      <c r="S61" s="13" t="s">
        <v>2680</v>
      </c>
      <c r="T61" s="18" t="s">
        <v>2952</v>
      </c>
      <c r="U61" s="20" t="s">
        <v>3505</v>
      </c>
      <c r="V61" s="14" t="s">
        <v>2710</v>
      </c>
      <c r="W61" s="14" t="s">
        <v>2709</v>
      </c>
      <c r="X61" s="19" t="s">
        <v>2934</v>
      </c>
      <c r="Y61" s="14" t="s">
        <v>2719</v>
      </c>
      <c r="Z61" s="14" t="s">
        <v>2722</v>
      </c>
      <c r="AA61" s="16">
        <v>95.8</v>
      </c>
      <c r="AB61" s="14" t="s">
        <v>2744</v>
      </c>
      <c r="AC61" s="14" t="s">
        <v>2729</v>
      </c>
      <c r="AD61" s="16">
        <v>22.9</v>
      </c>
      <c r="AE61" s="17" t="s">
        <v>2829</v>
      </c>
      <c r="AF61" s="20" t="s">
        <v>2939</v>
      </c>
      <c r="AG61" s="16">
        <v>1959</v>
      </c>
      <c r="AH61" s="14" t="s">
        <v>1443</v>
      </c>
      <c r="AI61" s="14" t="s">
        <v>1444</v>
      </c>
      <c r="AJ61" s="38">
        <v>26.769220000000001</v>
      </c>
      <c r="AK61" s="39">
        <v>-81.437359999999998</v>
      </c>
      <c r="AL61" s="43">
        <f>J61+MAX(Table13[[#This Row],[Highway]:[Pipe]])</f>
        <v>2</v>
      </c>
      <c r="AN61" s="47">
        <f t="shared" si="4"/>
        <v>1</v>
      </c>
      <c r="AO61" s="47" t="str">
        <f t="shared" si="5"/>
        <v/>
      </c>
      <c r="AP61" s="47" t="str">
        <f t="shared" si="6"/>
        <v/>
      </c>
      <c r="AQ61" s="47" t="str">
        <f t="shared" si="7"/>
        <v/>
      </c>
    </row>
    <row r="62" spans="1:43" x14ac:dyDescent="0.45">
      <c r="A62" s="31">
        <v>27.996094444444445</v>
      </c>
      <c r="B62" s="32">
        <v>-82.465447222222224</v>
      </c>
      <c r="C62" s="13" t="s">
        <v>475</v>
      </c>
      <c r="D62" s="13" t="s">
        <v>476</v>
      </c>
      <c r="E62" s="14" t="s">
        <v>477</v>
      </c>
      <c r="F62" s="13" t="s">
        <v>37</v>
      </c>
      <c r="G62" s="14" t="s">
        <v>33</v>
      </c>
      <c r="H62" s="15"/>
      <c r="I62" s="16">
        <v>100920</v>
      </c>
      <c r="J62" s="19">
        <v>1</v>
      </c>
      <c r="K62" s="17" t="s">
        <v>476</v>
      </c>
      <c r="L62" s="17" t="s">
        <v>2156</v>
      </c>
      <c r="M62" s="18" t="s">
        <v>3154</v>
      </c>
      <c r="N62" s="13" t="s">
        <v>2361</v>
      </c>
      <c r="O62" s="14" t="s">
        <v>2593</v>
      </c>
      <c r="P62" s="18" t="s">
        <v>3112</v>
      </c>
      <c r="Q62" s="14" t="s">
        <v>2665</v>
      </c>
      <c r="R62" s="19" t="s">
        <v>2945</v>
      </c>
      <c r="S62" s="13" t="s">
        <v>2685</v>
      </c>
      <c r="T62" s="18" t="s">
        <v>2955</v>
      </c>
      <c r="U62" s="20" t="s">
        <v>3545</v>
      </c>
      <c r="V62" s="14" t="s">
        <v>2716</v>
      </c>
      <c r="W62" s="14" t="s">
        <v>2709</v>
      </c>
      <c r="X62" s="19" t="s">
        <v>2934</v>
      </c>
      <c r="Y62" s="14" t="s">
        <v>2719</v>
      </c>
      <c r="Z62" s="14" t="s">
        <v>2727</v>
      </c>
      <c r="AA62" s="16">
        <v>57.1</v>
      </c>
      <c r="AB62" s="14" t="s">
        <v>2732</v>
      </c>
      <c r="AC62" s="14" t="s">
        <v>2729</v>
      </c>
      <c r="AD62" s="16">
        <v>52.8</v>
      </c>
      <c r="AE62" s="17" t="s">
        <v>2841</v>
      </c>
      <c r="AF62" s="20" t="s">
        <v>2939</v>
      </c>
      <c r="AG62" s="16">
        <v>1939</v>
      </c>
      <c r="AH62" s="14" t="s">
        <v>1539</v>
      </c>
      <c r="AI62" s="14" t="s">
        <v>1540</v>
      </c>
      <c r="AJ62" s="38">
        <v>27.99606</v>
      </c>
      <c r="AK62" s="39">
        <v>-82.465479999999999</v>
      </c>
      <c r="AL62" s="43">
        <f>J62+MAX(Table13[[#This Row],[Highway]:[Pipe]])</f>
        <v>2</v>
      </c>
      <c r="AN62" s="47">
        <f t="shared" si="4"/>
        <v>1</v>
      </c>
      <c r="AO62" s="47" t="str">
        <f t="shared" si="5"/>
        <v/>
      </c>
      <c r="AP62" s="47" t="str">
        <f t="shared" si="6"/>
        <v/>
      </c>
      <c r="AQ62" s="47" t="str">
        <f t="shared" si="7"/>
        <v/>
      </c>
    </row>
    <row r="63" spans="1:43" x14ac:dyDescent="0.45">
      <c r="A63" s="31">
        <v>27.996377777777777</v>
      </c>
      <c r="B63" s="32">
        <v>-82.465511111111113</v>
      </c>
      <c r="C63" s="13" t="s">
        <v>478</v>
      </c>
      <c r="D63" s="13" t="s">
        <v>479</v>
      </c>
      <c r="E63" s="14" t="s">
        <v>477</v>
      </c>
      <c r="F63" s="13" t="s">
        <v>38</v>
      </c>
      <c r="G63" s="14" t="s">
        <v>33</v>
      </c>
      <c r="H63" s="15"/>
      <c r="I63" s="16">
        <v>100168</v>
      </c>
      <c r="J63" s="19">
        <v>1</v>
      </c>
      <c r="K63" s="17" t="s">
        <v>479</v>
      </c>
      <c r="L63" s="17" t="s">
        <v>2157</v>
      </c>
      <c r="M63" s="18" t="s">
        <v>33</v>
      </c>
      <c r="N63" s="13" t="s">
        <v>2361</v>
      </c>
      <c r="O63" s="14" t="s">
        <v>2594</v>
      </c>
      <c r="P63" s="18" t="s">
        <v>33</v>
      </c>
      <c r="Q63" s="14" t="s">
        <v>2665</v>
      </c>
      <c r="R63" s="19" t="s">
        <v>33</v>
      </c>
      <c r="S63" s="13" t="s">
        <v>2685</v>
      </c>
      <c r="T63" s="18" t="s">
        <v>33</v>
      </c>
      <c r="U63" s="20" t="s">
        <v>33</v>
      </c>
      <c r="V63" s="14" t="s">
        <v>2710</v>
      </c>
      <c r="W63" s="14" t="s">
        <v>2709</v>
      </c>
      <c r="X63" s="19" t="s">
        <v>33</v>
      </c>
      <c r="Y63" s="14" t="s">
        <v>2719</v>
      </c>
      <c r="Z63" s="14" t="s">
        <v>2727</v>
      </c>
      <c r="AA63" s="16" t="s">
        <v>33</v>
      </c>
      <c r="AB63" s="14" t="s">
        <v>2732</v>
      </c>
      <c r="AC63" s="14" t="s">
        <v>2729</v>
      </c>
      <c r="AD63" s="16" t="s">
        <v>33</v>
      </c>
      <c r="AE63" s="17" t="s">
        <v>2841</v>
      </c>
      <c r="AF63" s="20" t="s">
        <v>33</v>
      </c>
      <c r="AG63" s="16" t="s">
        <v>33</v>
      </c>
      <c r="AH63" s="14" t="s">
        <v>1541</v>
      </c>
      <c r="AI63" s="14" t="s">
        <v>1542</v>
      </c>
      <c r="AJ63" s="38" t="s">
        <v>33</v>
      </c>
      <c r="AK63" s="39" t="s">
        <v>33</v>
      </c>
      <c r="AL63" s="43">
        <f>J63+MAX(Table13[[#This Row],[Highway]:[Pipe]])</f>
        <v>2</v>
      </c>
      <c r="AN63" s="47">
        <f t="shared" si="4"/>
        <v>1</v>
      </c>
      <c r="AO63" s="47" t="str">
        <f t="shared" si="5"/>
        <v/>
      </c>
      <c r="AP63" s="47" t="str">
        <f t="shared" si="6"/>
        <v/>
      </c>
      <c r="AQ63" s="47" t="str">
        <f t="shared" si="7"/>
        <v/>
      </c>
    </row>
    <row r="64" spans="1:43" x14ac:dyDescent="0.45">
      <c r="A64" s="31">
        <v>27.770791666666664</v>
      </c>
      <c r="B64" s="32">
        <v>-82.753399999999999</v>
      </c>
      <c r="C64" s="13" t="s">
        <v>978</v>
      </c>
      <c r="D64" s="13" t="s">
        <v>979</v>
      </c>
      <c r="E64" s="14" t="s">
        <v>980</v>
      </c>
      <c r="F64" s="13" t="s">
        <v>33</v>
      </c>
      <c r="G64" s="14" t="s">
        <v>33</v>
      </c>
      <c r="H64" s="15"/>
      <c r="I64" s="16">
        <v>157801</v>
      </c>
      <c r="J64" s="19">
        <v>1</v>
      </c>
      <c r="K64" s="17" t="s">
        <v>979</v>
      </c>
      <c r="L64" s="17" t="s">
        <v>2236</v>
      </c>
      <c r="M64" s="18" t="s">
        <v>3379</v>
      </c>
      <c r="N64" s="13" t="s">
        <v>2452</v>
      </c>
      <c r="O64" s="14" t="s">
        <v>2645</v>
      </c>
      <c r="P64" s="18" t="s">
        <v>3378</v>
      </c>
      <c r="Q64" s="14" t="s">
        <v>2665</v>
      </c>
      <c r="R64" s="19" t="s">
        <v>2945</v>
      </c>
      <c r="S64" s="13" t="s">
        <v>2700</v>
      </c>
      <c r="T64" s="18" t="s">
        <v>2959</v>
      </c>
      <c r="U64" s="20" t="s">
        <v>3695</v>
      </c>
      <c r="V64" s="14" t="s">
        <v>2710</v>
      </c>
      <c r="W64" s="14" t="s">
        <v>2709</v>
      </c>
      <c r="X64" s="19" t="s">
        <v>2934</v>
      </c>
      <c r="Y64" s="14" t="s">
        <v>2719</v>
      </c>
      <c r="Z64" s="14" t="s">
        <v>2784</v>
      </c>
      <c r="AA64" s="16">
        <v>99.7</v>
      </c>
      <c r="AB64" s="14" t="s">
        <v>2760</v>
      </c>
      <c r="AC64" s="14" t="s">
        <v>2729</v>
      </c>
      <c r="AD64" s="16">
        <v>20.3</v>
      </c>
      <c r="AE64" s="17" t="s">
        <v>2914</v>
      </c>
      <c r="AF64" s="20" t="s">
        <v>2941</v>
      </c>
      <c r="AG64" s="16">
        <v>2007</v>
      </c>
      <c r="AH64" s="14" t="s">
        <v>1900</v>
      </c>
      <c r="AI64" s="14" t="s">
        <v>1901</v>
      </c>
      <c r="AJ64" s="38">
        <v>27.770820000000001</v>
      </c>
      <c r="AK64" s="39">
        <v>-82.753399999999999</v>
      </c>
      <c r="AL64" s="43">
        <f>J64+MAX(Table13[[#This Row],[Highway]:[Pipe]])</f>
        <v>2</v>
      </c>
      <c r="AN64" s="47">
        <f t="shared" si="4"/>
        <v>1</v>
      </c>
      <c r="AO64" s="47" t="str">
        <f t="shared" si="5"/>
        <v/>
      </c>
      <c r="AP64" s="47" t="str">
        <f t="shared" si="6"/>
        <v/>
      </c>
      <c r="AQ64" s="47" t="str">
        <f t="shared" si="7"/>
        <v/>
      </c>
    </row>
    <row r="65" spans="1:43" x14ac:dyDescent="0.45">
      <c r="A65" s="31">
        <v>27.704172222222223</v>
      </c>
      <c r="B65" s="32">
        <v>-82.448247222222221</v>
      </c>
      <c r="C65" s="13" t="s">
        <v>505</v>
      </c>
      <c r="D65" s="13" t="s">
        <v>506</v>
      </c>
      <c r="E65" s="14" t="s">
        <v>507</v>
      </c>
      <c r="F65" s="13" t="s">
        <v>33</v>
      </c>
      <c r="G65" s="14" t="s">
        <v>31</v>
      </c>
      <c r="H65" s="15"/>
      <c r="I65" s="16">
        <v>100039</v>
      </c>
      <c r="J65" s="19">
        <v>1</v>
      </c>
      <c r="K65" s="17" t="s">
        <v>506</v>
      </c>
      <c r="L65" s="17" t="s">
        <v>1169</v>
      </c>
      <c r="M65" s="18" t="s">
        <v>2980</v>
      </c>
      <c r="N65" s="13" t="s">
        <v>2363</v>
      </c>
      <c r="O65" s="14" t="s">
        <v>2600</v>
      </c>
      <c r="P65" s="18" t="s">
        <v>3113</v>
      </c>
      <c r="Q65" s="14" t="s">
        <v>2665</v>
      </c>
      <c r="R65" s="19" t="s">
        <v>2945</v>
      </c>
      <c r="S65" s="13" t="s">
        <v>2685</v>
      </c>
      <c r="T65" s="18" t="s">
        <v>2955</v>
      </c>
      <c r="U65" s="20" t="s">
        <v>3514</v>
      </c>
      <c r="V65" s="14" t="s">
        <v>2708</v>
      </c>
      <c r="W65" s="14" t="s">
        <v>2709</v>
      </c>
      <c r="X65" s="19" t="s">
        <v>2709</v>
      </c>
      <c r="Y65" s="14" t="s">
        <v>2719</v>
      </c>
      <c r="Z65" s="14" t="s">
        <v>2788</v>
      </c>
      <c r="AA65" s="16">
        <v>49.9</v>
      </c>
      <c r="AB65" s="14" t="s">
        <v>2754</v>
      </c>
      <c r="AC65" s="14" t="s">
        <v>2729</v>
      </c>
      <c r="AD65" s="16">
        <v>21.9</v>
      </c>
      <c r="AE65" s="17" t="s">
        <v>2841</v>
      </c>
      <c r="AF65" s="20" t="s">
        <v>2939</v>
      </c>
      <c r="AG65" s="16">
        <v>1971</v>
      </c>
      <c r="AH65" s="14" t="s">
        <v>1561</v>
      </c>
      <c r="AI65" s="14" t="s">
        <v>1562</v>
      </c>
      <c r="AJ65" s="38">
        <v>27.704319999999999</v>
      </c>
      <c r="AK65" s="39">
        <v>-82.44829</v>
      </c>
      <c r="AL65" s="43">
        <f>J65+MAX(Table13[[#This Row],[Highway]:[Pipe]])</f>
        <v>2</v>
      </c>
      <c r="AN65" s="47">
        <f t="shared" si="4"/>
        <v>1</v>
      </c>
      <c r="AO65" s="47" t="str">
        <f t="shared" si="5"/>
        <v/>
      </c>
      <c r="AP65" s="47" t="str">
        <f t="shared" si="6"/>
        <v/>
      </c>
      <c r="AQ65" s="47" t="str">
        <f t="shared" si="7"/>
        <v/>
      </c>
    </row>
    <row r="66" spans="1:43" x14ac:dyDescent="0.45">
      <c r="A66" s="31">
        <v>27.704325000000001</v>
      </c>
      <c r="B66" s="32">
        <v>-82.448241666666675</v>
      </c>
      <c r="C66" s="13" t="s">
        <v>508</v>
      </c>
      <c r="D66" s="13" t="s">
        <v>506</v>
      </c>
      <c r="E66" s="14" t="s">
        <v>507</v>
      </c>
      <c r="F66" s="13" t="s">
        <v>33</v>
      </c>
      <c r="G66" s="14" t="s">
        <v>32</v>
      </c>
      <c r="H66" s="15"/>
      <c r="I66" s="16">
        <v>100104</v>
      </c>
      <c r="J66" s="19">
        <v>1</v>
      </c>
      <c r="K66" s="17" t="s">
        <v>506</v>
      </c>
      <c r="L66" s="17" t="s">
        <v>1169</v>
      </c>
      <c r="M66" s="18" t="s">
        <v>2947</v>
      </c>
      <c r="N66" s="13" t="s">
        <v>2363</v>
      </c>
      <c r="O66" s="14" t="s">
        <v>2600</v>
      </c>
      <c r="P66" s="18" t="s">
        <v>3113</v>
      </c>
      <c r="Q66" s="14" t="s">
        <v>2665</v>
      </c>
      <c r="R66" s="19" t="s">
        <v>2945</v>
      </c>
      <c r="S66" s="13" t="s">
        <v>2685</v>
      </c>
      <c r="T66" s="18" t="s">
        <v>2955</v>
      </c>
      <c r="U66" s="20" t="s">
        <v>3523</v>
      </c>
      <c r="V66" s="14" t="s">
        <v>2708</v>
      </c>
      <c r="W66" s="14" t="s">
        <v>2709</v>
      </c>
      <c r="X66" s="19" t="s">
        <v>2709</v>
      </c>
      <c r="Y66" s="14" t="s">
        <v>2719</v>
      </c>
      <c r="Z66" s="14" t="s">
        <v>2788</v>
      </c>
      <c r="AA66" s="16">
        <v>49.9</v>
      </c>
      <c r="AB66" s="14" t="s">
        <v>2754</v>
      </c>
      <c r="AC66" s="14" t="s">
        <v>2729</v>
      </c>
      <c r="AD66" s="16">
        <v>21.9</v>
      </c>
      <c r="AE66" s="17" t="s">
        <v>2841</v>
      </c>
      <c r="AF66" s="20" t="s">
        <v>2939</v>
      </c>
      <c r="AG66" s="16">
        <v>1964</v>
      </c>
      <c r="AH66" s="14" t="s">
        <v>1563</v>
      </c>
      <c r="AI66" s="14" t="s">
        <v>1564</v>
      </c>
      <c r="AJ66" s="38">
        <v>27.704139999999999</v>
      </c>
      <c r="AK66" s="39">
        <v>-82.448279999999997</v>
      </c>
      <c r="AL66" s="43">
        <f>J66+MAX(Table13[[#This Row],[Highway]:[Pipe]])</f>
        <v>2</v>
      </c>
      <c r="AN66" s="47">
        <f t="shared" ref="AN66:AN97" si="8">IF(LEFT($W66,1)="H",1,"")</f>
        <v>1</v>
      </c>
      <c r="AO66" s="47" t="str">
        <f t="shared" ref="AO66:AO97" si="9">IF(LEFT($W66,1)="R",3,"")</f>
        <v/>
      </c>
      <c r="AP66" s="47" t="str">
        <f t="shared" ref="AP66:AP97" si="10">IF(LEFT($W66,2)="Pe",5,"")</f>
        <v/>
      </c>
      <c r="AQ66" s="47" t="str">
        <f t="shared" ref="AQ66:AQ97" si="11">IF(LEFT($W66,2)="Pi",7,"")</f>
        <v/>
      </c>
    </row>
    <row r="67" spans="1:43" x14ac:dyDescent="0.45">
      <c r="A67" s="31">
        <v>26.651686111111111</v>
      </c>
      <c r="B67" s="32">
        <v>-81.856691666666663</v>
      </c>
      <c r="C67" s="13" t="s">
        <v>584</v>
      </c>
      <c r="D67" s="13" t="s">
        <v>582</v>
      </c>
      <c r="E67" s="14" t="s">
        <v>583</v>
      </c>
      <c r="F67" s="13" t="s">
        <v>30</v>
      </c>
      <c r="G67" s="14" t="s">
        <v>35</v>
      </c>
      <c r="H67" s="15"/>
      <c r="I67" s="16">
        <v>120001</v>
      </c>
      <c r="J67" s="19">
        <v>1</v>
      </c>
      <c r="K67" s="17" t="s">
        <v>582</v>
      </c>
      <c r="L67" s="17" t="s">
        <v>670</v>
      </c>
      <c r="M67" s="18" t="s">
        <v>3182</v>
      </c>
      <c r="N67" s="13" t="s">
        <v>2376</v>
      </c>
      <c r="O67" s="14" t="s">
        <v>2523</v>
      </c>
      <c r="P67" s="18" t="s">
        <v>3181</v>
      </c>
      <c r="Q67" s="14" t="s">
        <v>2665</v>
      </c>
      <c r="R67" s="19" t="s">
        <v>2945</v>
      </c>
      <c r="S67" s="13" t="s">
        <v>2691</v>
      </c>
      <c r="T67" s="18" t="s">
        <v>2956</v>
      </c>
      <c r="U67" s="20" t="s">
        <v>3561</v>
      </c>
      <c r="V67" s="14" t="s">
        <v>2716</v>
      </c>
      <c r="W67" s="14" t="s">
        <v>2709</v>
      </c>
      <c r="X67" s="19" t="s">
        <v>2934</v>
      </c>
      <c r="Y67" s="14" t="s">
        <v>2719</v>
      </c>
      <c r="Z67" s="14" t="s">
        <v>2723</v>
      </c>
      <c r="AA67" s="16">
        <v>24.6</v>
      </c>
      <c r="AB67" s="14" t="s">
        <v>2774</v>
      </c>
      <c r="AC67" s="14" t="s">
        <v>2729</v>
      </c>
      <c r="AD67" s="16">
        <v>10.8</v>
      </c>
      <c r="AE67" s="17" t="s">
        <v>2829</v>
      </c>
      <c r="AF67" s="20" t="s">
        <v>2941</v>
      </c>
      <c r="AG67" s="16">
        <v>1941</v>
      </c>
      <c r="AH67" s="14" t="s">
        <v>1621</v>
      </c>
      <c r="AI67" s="14" t="s">
        <v>1622</v>
      </c>
      <c r="AJ67" s="38">
        <v>26.651679999999999</v>
      </c>
      <c r="AK67" s="39">
        <v>-81.856679999999997</v>
      </c>
      <c r="AL67" s="43">
        <f>J67+MAX(Table13[[#This Row],[Highway]:[Pipe]])</f>
        <v>2</v>
      </c>
      <c r="AN67" s="47">
        <f t="shared" si="8"/>
        <v>1</v>
      </c>
      <c r="AO67" s="47" t="str">
        <f t="shared" si="9"/>
        <v/>
      </c>
      <c r="AP67" s="47" t="str">
        <f t="shared" si="10"/>
        <v/>
      </c>
      <c r="AQ67" s="47" t="str">
        <f t="shared" si="11"/>
        <v/>
      </c>
    </row>
    <row r="68" spans="1:43" x14ac:dyDescent="0.45">
      <c r="A68" s="31">
        <v>27.692730555555556</v>
      </c>
      <c r="B68" s="32">
        <v>-82.678816666666677</v>
      </c>
      <c r="C68" s="13" t="s">
        <v>1067</v>
      </c>
      <c r="D68" s="13" t="s">
        <v>1068</v>
      </c>
      <c r="E68" s="14" t="s">
        <v>1069</v>
      </c>
      <c r="F68" s="13" t="s">
        <v>37</v>
      </c>
      <c r="G68" s="14" t="s">
        <v>31</v>
      </c>
      <c r="H68" s="15"/>
      <c r="I68" s="16">
        <v>150214</v>
      </c>
      <c r="J68" s="19">
        <v>1</v>
      </c>
      <c r="K68" s="17" t="s">
        <v>1068</v>
      </c>
      <c r="L68" s="17" t="s">
        <v>2249</v>
      </c>
      <c r="M68" s="18" t="s">
        <v>3129</v>
      </c>
      <c r="N68" s="13" t="s">
        <v>2470</v>
      </c>
      <c r="O68" s="14" t="s">
        <v>2518</v>
      </c>
      <c r="P68" s="18" t="s">
        <v>3317</v>
      </c>
      <c r="Q68" s="14" t="s">
        <v>2665</v>
      </c>
      <c r="R68" s="19" t="s">
        <v>2945</v>
      </c>
      <c r="S68" s="13" t="s">
        <v>2700</v>
      </c>
      <c r="T68" s="18" t="s">
        <v>2959</v>
      </c>
      <c r="U68" s="20" t="s">
        <v>3655</v>
      </c>
      <c r="V68" s="14" t="s">
        <v>2708</v>
      </c>
      <c r="W68" s="14" t="s">
        <v>2709</v>
      </c>
      <c r="X68" s="19" t="s">
        <v>2934</v>
      </c>
      <c r="Y68" s="14" t="s">
        <v>2719</v>
      </c>
      <c r="Z68" s="14" t="s">
        <v>2742</v>
      </c>
      <c r="AA68" s="16">
        <v>89.9</v>
      </c>
      <c r="AB68" s="14" t="s">
        <v>2738</v>
      </c>
      <c r="AC68" s="14" t="s">
        <v>2729</v>
      </c>
      <c r="AD68" s="16">
        <v>64.900000000000006</v>
      </c>
      <c r="AE68" s="17" t="s">
        <v>2829</v>
      </c>
      <c r="AF68" s="20" t="s">
        <v>2939</v>
      </c>
      <c r="AG68" s="16">
        <v>1992</v>
      </c>
      <c r="AH68" s="14" t="s">
        <v>1962</v>
      </c>
      <c r="AI68" s="14" t="s">
        <v>1963</v>
      </c>
      <c r="AJ68" s="38">
        <v>27.692740000000001</v>
      </c>
      <c r="AK68" s="39">
        <v>-82.678740000000005</v>
      </c>
      <c r="AL68" s="43">
        <f>J68+MAX(Table13[[#This Row],[Highway]:[Pipe]])</f>
        <v>2</v>
      </c>
      <c r="AN68" s="47">
        <f t="shared" si="8"/>
        <v>1</v>
      </c>
      <c r="AO68" s="47" t="str">
        <f t="shared" si="9"/>
        <v/>
      </c>
      <c r="AP68" s="47" t="str">
        <f t="shared" si="10"/>
        <v/>
      </c>
      <c r="AQ68" s="47" t="str">
        <f t="shared" si="11"/>
        <v/>
      </c>
    </row>
    <row r="69" spans="1:43" x14ac:dyDescent="0.45">
      <c r="A69" s="31">
        <v>27.661727777777777</v>
      </c>
      <c r="B69" s="32">
        <v>-82.677133333333344</v>
      </c>
      <c r="C69" s="13" t="s">
        <v>1071</v>
      </c>
      <c r="D69" s="13" t="s">
        <v>1072</v>
      </c>
      <c r="E69" s="14" t="s">
        <v>1069</v>
      </c>
      <c r="F69" s="13" t="s">
        <v>38</v>
      </c>
      <c r="G69" s="14" t="s">
        <v>31</v>
      </c>
      <c r="H69" s="15"/>
      <c r="I69" s="16">
        <v>150211</v>
      </c>
      <c r="J69" s="19">
        <v>1</v>
      </c>
      <c r="K69" s="17" t="s">
        <v>1072</v>
      </c>
      <c r="L69" s="17" t="s">
        <v>2249</v>
      </c>
      <c r="M69" s="18" t="s">
        <v>3316</v>
      </c>
      <c r="N69" s="13" t="s">
        <v>2470</v>
      </c>
      <c r="O69" s="14" t="s">
        <v>2518</v>
      </c>
      <c r="P69" s="18" t="s">
        <v>3315</v>
      </c>
      <c r="Q69" s="14" t="s">
        <v>2665</v>
      </c>
      <c r="R69" s="19" t="s">
        <v>2945</v>
      </c>
      <c r="S69" s="13" t="s">
        <v>2700</v>
      </c>
      <c r="T69" s="18" t="s">
        <v>2959</v>
      </c>
      <c r="U69" s="20" t="s">
        <v>3636</v>
      </c>
      <c r="V69" s="14" t="s">
        <v>2708</v>
      </c>
      <c r="W69" s="14" t="s">
        <v>2709</v>
      </c>
      <c r="X69" s="19" t="s">
        <v>2934</v>
      </c>
      <c r="Y69" s="14" t="s">
        <v>2719</v>
      </c>
      <c r="Z69" s="14" t="s">
        <v>2522</v>
      </c>
      <c r="AA69" s="16">
        <v>49.9</v>
      </c>
      <c r="AB69" s="14" t="s">
        <v>2767</v>
      </c>
      <c r="AC69" s="14" t="s">
        <v>2729</v>
      </c>
      <c r="AD69" s="16">
        <v>21.3</v>
      </c>
      <c r="AE69" s="17" t="s">
        <v>2829</v>
      </c>
      <c r="AF69" s="20" t="s">
        <v>2939</v>
      </c>
      <c r="AG69" s="16">
        <v>1991</v>
      </c>
      <c r="AH69" s="14" t="s">
        <v>1965</v>
      </c>
      <c r="AI69" s="14" t="s">
        <v>1966</v>
      </c>
      <c r="AJ69" s="38">
        <v>27.6617</v>
      </c>
      <c r="AK69" s="39">
        <v>-82.677130000000005</v>
      </c>
      <c r="AL69" s="43">
        <f>J69+MAX(Table13[[#This Row],[Highway]:[Pipe]])</f>
        <v>2</v>
      </c>
      <c r="AN69" s="47">
        <f t="shared" si="8"/>
        <v>1</v>
      </c>
      <c r="AO69" s="47" t="str">
        <f t="shared" si="9"/>
        <v/>
      </c>
      <c r="AP69" s="47" t="str">
        <f t="shared" si="10"/>
        <v/>
      </c>
      <c r="AQ69" s="47" t="str">
        <f t="shared" si="11"/>
        <v/>
      </c>
    </row>
    <row r="70" spans="1:43" x14ac:dyDescent="0.45">
      <c r="A70" s="31">
        <v>27.692730555555556</v>
      </c>
      <c r="B70" s="32">
        <v>-82.678961111111121</v>
      </c>
      <c r="C70" s="13" t="s">
        <v>1070</v>
      </c>
      <c r="D70" s="13" t="s">
        <v>1068</v>
      </c>
      <c r="E70" s="14" t="s">
        <v>1069</v>
      </c>
      <c r="F70" s="13" t="s">
        <v>37</v>
      </c>
      <c r="G70" s="14" t="s">
        <v>32</v>
      </c>
      <c r="H70" s="15"/>
      <c r="I70" s="16">
        <v>150213</v>
      </c>
      <c r="J70" s="19">
        <v>1</v>
      </c>
      <c r="K70" s="17" t="s">
        <v>1068</v>
      </c>
      <c r="L70" s="17" t="s">
        <v>2249</v>
      </c>
      <c r="M70" s="18" t="s">
        <v>3130</v>
      </c>
      <c r="N70" s="13" t="s">
        <v>2470</v>
      </c>
      <c r="O70" s="14" t="s">
        <v>2518</v>
      </c>
      <c r="P70" s="18" t="s">
        <v>3317</v>
      </c>
      <c r="Q70" s="14" t="s">
        <v>2665</v>
      </c>
      <c r="R70" s="19" t="s">
        <v>2945</v>
      </c>
      <c r="S70" s="13" t="s">
        <v>2700</v>
      </c>
      <c r="T70" s="18" t="s">
        <v>2959</v>
      </c>
      <c r="U70" s="20" t="s">
        <v>3654</v>
      </c>
      <c r="V70" s="14" t="s">
        <v>2708</v>
      </c>
      <c r="W70" s="14" t="s">
        <v>2709</v>
      </c>
      <c r="X70" s="19" t="s">
        <v>2709</v>
      </c>
      <c r="Y70" s="14" t="s">
        <v>2719</v>
      </c>
      <c r="Z70" s="14" t="s">
        <v>2742</v>
      </c>
      <c r="AA70" s="16">
        <v>89.9</v>
      </c>
      <c r="AB70" s="14" t="s">
        <v>2738</v>
      </c>
      <c r="AC70" s="14" t="s">
        <v>2729</v>
      </c>
      <c r="AD70" s="16">
        <v>64.900000000000006</v>
      </c>
      <c r="AE70" s="17" t="s">
        <v>2829</v>
      </c>
      <c r="AF70" s="20" t="s">
        <v>2939</v>
      </c>
      <c r="AG70" s="16">
        <v>1994</v>
      </c>
      <c r="AH70" s="14" t="s">
        <v>1962</v>
      </c>
      <c r="AI70" s="14" t="s">
        <v>1964</v>
      </c>
      <c r="AJ70" s="38">
        <v>27.69275</v>
      </c>
      <c r="AK70" s="39">
        <v>-82.678960000000004</v>
      </c>
      <c r="AL70" s="43">
        <f>J70+MAX(Table13[[#This Row],[Highway]:[Pipe]])</f>
        <v>2</v>
      </c>
      <c r="AN70" s="47">
        <f t="shared" si="8"/>
        <v>1</v>
      </c>
      <c r="AO70" s="47" t="str">
        <f t="shared" si="9"/>
        <v/>
      </c>
      <c r="AP70" s="47" t="str">
        <f t="shared" si="10"/>
        <v/>
      </c>
      <c r="AQ70" s="47" t="str">
        <f t="shared" si="11"/>
        <v/>
      </c>
    </row>
    <row r="71" spans="1:43" x14ac:dyDescent="0.45">
      <c r="A71" s="31">
        <v>27.661661111111108</v>
      </c>
      <c r="B71" s="32">
        <v>-82.677377777777778</v>
      </c>
      <c r="C71" s="13" t="s">
        <v>1073</v>
      </c>
      <c r="D71" s="13" t="s">
        <v>1072</v>
      </c>
      <c r="E71" s="14" t="s">
        <v>1069</v>
      </c>
      <c r="F71" s="13" t="s">
        <v>38</v>
      </c>
      <c r="G71" s="14" t="s">
        <v>32</v>
      </c>
      <c r="H71" s="15"/>
      <c r="I71" s="16">
        <v>150038</v>
      </c>
      <c r="J71" s="19">
        <v>1</v>
      </c>
      <c r="K71" s="17" t="s">
        <v>1072</v>
      </c>
      <c r="L71" s="17" t="s">
        <v>2249</v>
      </c>
      <c r="M71" s="18" t="s">
        <v>3290</v>
      </c>
      <c r="N71" s="13" t="s">
        <v>2470</v>
      </c>
      <c r="O71" s="14" t="s">
        <v>2518</v>
      </c>
      <c r="P71" s="18" t="s">
        <v>3289</v>
      </c>
      <c r="Q71" s="14" t="s">
        <v>2665</v>
      </c>
      <c r="R71" s="19" t="s">
        <v>2945</v>
      </c>
      <c r="S71" s="13" t="s">
        <v>2700</v>
      </c>
      <c r="T71" s="18" t="s">
        <v>2959</v>
      </c>
      <c r="U71" s="20" t="s">
        <v>3636</v>
      </c>
      <c r="V71" s="14" t="s">
        <v>2708</v>
      </c>
      <c r="W71" s="14" t="s">
        <v>2709</v>
      </c>
      <c r="X71" s="19" t="s">
        <v>2709</v>
      </c>
      <c r="Y71" s="14" t="s">
        <v>2719</v>
      </c>
      <c r="Z71" s="14" t="s">
        <v>2522</v>
      </c>
      <c r="AA71" s="16">
        <v>56.4</v>
      </c>
      <c r="AB71" s="14" t="s">
        <v>2767</v>
      </c>
      <c r="AC71" s="14" t="s">
        <v>2729</v>
      </c>
      <c r="AD71" s="16">
        <v>18.7</v>
      </c>
      <c r="AE71" s="17" t="s">
        <v>2829</v>
      </c>
      <c r="AF71" s="20" t="s">
        <v>2939</v>
      </c>
      <c r="AG71" s="16">
        <v>1968</v>
      </c>
      <c r="AH71" s="14" t="s">
        <v>1967</v>
      </c>
      <c r="AI71" s="14" t="s">
        <v>1968</v>
      </c>
      <c r="AJ71" s="38">
        <v>27.661639999999998</v>
      </c>
      <c r="AK71" s="39">
        <v>-82.677359999999993</v>
      </c>
      <c r="AL71" s="43">
        <f>J71+MAX(Table13[[#This Row],[Highway]:[Pipe]])</f>
        <v>2</v>
      </c>
      <c r="AN71" s="47">
        <f t="shared" si="8"/>
        <v>1</v>
      </c>
      <c r="AO71" s="47" t="str">
        <f t="shared" si="9"/>
        <v/>
      </c>
      <c r="AP71" s="47" t="str">
        <f t="shared" si="10"/>
        <v/>
      </c>
      <c r="AQ71" s="47" t="str">
        <f t="shared" si="11"/>
        <v/>
      </c>
    </row>
    <row r="72" spans="1:43" x14ac:dyDescent="0.45">
      <c r="A72" s="31">
        <v>30.099238888888888</v>
      </c>
      <c r="B72" s="32">
        <v>-83.171750000000003</v>
      </c>
      <c r="C72" s="13" t="s">
        <v>563</v>
      </c>
      <c r="D72" s="13" t="s">
        <v>564</v>
      </c>
      <c r="E72" s="14" t="s">
        <v>565</v>
      </c>
      <c r="F72" s="13" t="s">
        <v>33</v>
      </c>
      <c r="G72" s="14" t="s">
        <v>33</v>
      </c>
      <c r="H72" s="15"/>
      <c r="I72" s="16">
        <v>330009</v>
      </c>
      <c r="J72" s="19">
        <v>1</v>
      </c>
      <c r="K72" s="17" t="s">
        <v>564</v>
      </c>
      <c r="L72" s="17" t="s">
        <v>2173</v>
      </c>
      <c r="M72" s="18" t="s">
        <v>3428</v>
      </c>
      <c r="N72" s="13" t="s">
        <v>2341</v>
      </c>
      <c r="O72" s="14" t="s">
        <v>2603</v>
      </c>
      <c r="P72" s="18" t="s">
        <v>3426</v>
      </c>
      <c r="Q72" s="14" t="s">
        <v>2665</v>
      </c>
      <c r="R72" s="19" t="s">
        <v>2945</v>
      </c>
      <c r="S72" s="13" t="s">
        <v>2690</v>
      </c>
      <c r="T72" s="18" t="s">
        <v>2965</v>
      </c>
      <c r="U72" s="20" t="s">
        <v>3742</v>
      </c>
      <c r="V72" s="14" t="s">
        <v>2708</v>
      </c>
      <c r="W72" s="14" t="s">
        <v>2709</v>
      </c>
      <c r="X72" s="19" t="s">
        <v>2709</v>
      </c>
      <c r="Y72" s="14" t="s">
        <v>2719</v>
      </c>
      <c r="Z72" s="14" t="s">
        <v>2796</v>
      </c>
      <c r="AA72" s="16">
        <v>1</v>
      </c>
      <c r="AB72" s="14" t="s">
        <v>2748</v>
      </c>
      <c r="AC72" s="14" t="s">
        <v>2729</v>
      </c>
      <c r="AD72" s="16">
        <v>0.9</v>
      </c>
      <c r="AE72" s="17" t="s">
        <v>2826</v>
      </c>
      <c r="AF72" s="20" t="s">
        <v>2939</v>
      </c>
      <c r="AG72" s="16">
        <v>1947</v>
      </c>
      <c r="AH72" s="14" t="s">
        <v>1611</v>
      </c>
      <c r="AI72" s="14" t="s">
        <v>1612</v>
      </c>
      <c r="AJ72" s="38">
        <v>30.099240000000002</v>
      </c>
      <c r="AK72" s="39">
        <v>-83.171750000000003</v>
      </c>
      <c r="AL72" s="43">
        <f>J72+MAX(Table13[[#This Row],[Highway]:[Pipe]])</f>
        <v>2</v>
      </c>
      <c r="AN72" s="47">
        <f t="shared" si="8"/>
        <v>1</v>
      </c>
      <c r="AO72" s="47" t="str">
        <f t="shared" si="9"/>
        <v/>
      </c>
      <c r="AP72" s="47" t="str">
        <f t="shared" si="10"/>
        <v/>
      </c>
      <c r="AQ72" s="47" t="str">
        <f t="shared" si="11"/>
        <v/>
      </c>
    </row>
    <row r="73" spans="1:43" x14ac:dyDescent="0.45">
      <c r="A73" s="31">
        <v>29.668202777777779</v>
      </c>
      <c r="B73" s="32">
        <v>-83.378252777777774</v>
      </c>
      <c r="C73" s="13" t="s">
        <v>334</v>
      </c>
      <c r="D73" s="13" t="s">
        <v>335</v>
      </c>
      <c r="E73" s="14" t="s">
        <v>336</v>
      </c>
      <c r="F73" s="13" t="s">
        <v>33</v>
      </c>
      <c r="G73" s="14" t="s">
        <v>33</v>
      </c>
      <c r="H73" s="15"/>
      <c r="I73" s="16">
        <v>380087</v>
      </c>
      <c r="J73" s="19">
        <v>1</v>
      </c>
      <c r="K73" s="17" t="s">
        <v>335</v>
      </c>
      <c r="L73" s="17" t="s">
        <v>2138</v>
      </c>
      <c r="M73" s="18" t="s">
        <v>3434</v>
      </c>
      <c r="N73" s="13" t="s">
        <v>2342</v>
      </c>
      <c r="O73" s="14" t="s">
        <v>2525</v>
      </c>
      <c r="P73" s="18" t="s">
        <v>3433</v>
      </c>
      <c r="Q73" s="14" t="s">
        <v>2665</v>
      </c>
      <c r="R73" s="19" t="s">
        <v>2945</v>
      </c>
      <c r="S73" s="13" t="s">
        <v>2676</v>
      </c>
      <c r="T73" s="18" t="s">
        <v>2968</v>
      </c>
      <c r="U73" s="20" t="s">
        <v>3747</v>
      </c>
      <c r="V73" s="14" t="s">
        <v>2708</v>
      </c>
      <c r="W73" s="14" t="s">
        <v>2709</v>
      </c>
      <c r="X73" s="19" t="s">
        <v>2709</v>
      </c>
      <c r="Y73" s="14" t="s">
        <v>2719</v>
      </c>
      <c r="Z73" s="14" t="s">
        <v>2724</v>
      </c>
      <c r="AA73" s="16">
        <v>44.9</v>
      </c>
      <c r="AB73" s="14" t="s">
        <v>2746</v>
      </c>
      <c r="AC73" s="14"/>
      <c r="AD73" s="16">
        <v>24.9</v>
      </c>
      <c r="AE73" s="17" t="s">
        <v>2863</v>
      </c>
      <c r="AF73" s="20" t="s">
        <v>2940</v>
      </c>
      <c r="AG73" s="16">
        <v>1982</v>
      </c>
      <c r="AH73" s="14" t="s">
        <v>1433</v>
      </c>
      <c r="AI73" s="14" t="s">
        <v>1434</v>
      </c>
      <c r="AJ73" s="38">
        <v>29.667919999999999</v>
      </c>
      <c r="AK73" s="39">
        <v>-83.378330000000005</v>
      </c>
      <c r="AL73" s="43">
        <f>J73+MAX(Table13[[#This Row],[Highway]:[Pipe]])</f>
        <v>2</v>
      </c>
      <c r="AN73" s="47">
        <f t="shared" si="8"/>
        <v>1</v>
      </c>
      <c r="AO73" s="47" t="str">
        <f t="shared" si="9"/>
        <v/>
      </c>
      <c r="AP73" s="47" t="str">
        <f t="shared" si="10"/>
        <v/>
      </c>
      <c r="AQ73" s="47" t="str">
        <f t="shared" si="11"/>
        <v/>
      </c>
    </row>
    <row r="74" spans="1:43" x14ac:dyDescent="0.45">
      <c r="A74" s="31">
        <v>28.26936111111111</v>
      </c>
      <c r="B74" s="32">
        <v>-82.725774999999999</v>
      </c>
      <c r="C74" s="13" t="s">
        <v>856</v>
      </c>
      <c r="D74" s="13" t="s">
        <v>857</v>
      </c>
      <c r="E74" s="14" t="s">
        <v>858</v>
      </c>
      <c r="F74" s="13" t="s">
        <v>45</v>
      </c>
      <c r="G74" s="14" t="s">
        <v>33</v>
      </c>
      <c r="H74" s="15"/>
      <c r="I74" s="16">
        <v>140005</v>
      </c>
      <c r="J74" s="19">
        <v>1</v>
      </c>
      <c r="K74" s="17" t="s">
        <v>857</v>
      </c>
      <c r="L74" s="17" t="s">
        <v>857</v>
      </c>
      <c r="M74" s="18" t="s">
        <v>3272</v>
      </c>
      <c r="N74" s="13" t="s">
        <v>2432</v>
      </c>
      <c r="O74" s="14" t="s">
        <v>2533</v>
      </c>
      <c r="P74" s="18" t="s">
        <v>3271</v>
      </c>
      <c r="Q74" s="14" t="s">
        <v>2665</v>
      </c>
      <c r="R74" s="19" t="s">
        <v>2945</v>
      </c>
      <c r="S74" s="13" t="s">
        <v>2699</v>
      </c>
      <c r="T74" s="18" t="s">
        <v>2958</v>
      </c>
      <c r="U74" s="20" t="s">
        <v>3627</v>
      </c>
      <c r="V74" s="14" t="s">
        <v>2708</v>
      </c>
      <c r="W74" s="14" t="s">
        <v>2709</v>
      </c>
      <c r="X74" s="19" t="s">
        <v>2934</v>
      </c>
      <c r="Y74" s="14" t="s">
        <v>2719</v>
      </c>
      <c r="Z74" s="14" t="s">
        <v>2522</v>
      </c>
      <c r="AA74" s="16">
        <v>47.6</v>
      </c>
      <c r="AB74" s="14" t="s">
        <v>2779</v>
      </c>
      <c r="AC74" s="14"/>
      <c r="AD74" s="16">
        <v>11.8</v>
      </c>
      <c r="AE74" s="17" t="s">
        <v>2841</v>
      </c>
      <c r="AF74" s="20" t="s">
        <v>2939</v>
      </c>
      <c r="AG74" s="16">
        <v>1970</v>
      </c>
      <c r="AH74" s="14" t="s">
        <v>1809</v>
      </c>
      <c r="AI74" s="14" t="s">
        <v>1810</v>
      </c>
      <c r="AJ74" s="38">
        <v>28.269359999999999</v>
      </c>
      <c r="AK74" s="39">
        <v>-82.725719999999995</v>
      </c>
      <c r="AL74" s="43">
        <f>J74+MAX(Table13[[#This Row],[Highway]:[Pipe]])</f>
        <v>2</v>
      </c>
      <c r="AN74" s="47">
        <f t="shared" si="8"/>
        <v>1</v>
      </c>
      <c r="AO74" s="47" t="str">
        <f t="shared" si="9"/>
        <v/>
      </c>
      <c r="AP74" s="47" t="str">
        <f t="shared" si="10"/>
        <v/>
      </c>
      <c r="AQ74" s="47" t="str">
        <f t="shared" si="11"/>
        <v/>
      </c>
    </row>
    <row r="75" spans="1:43" x14ac:dyDescent="0.45">
      <c r="A75" s="31">
        <v>27.503527777777776</v>
      </c>
      <c r="B75" s="32">
        <v>-82.563088888888885</v>
      </c>
      <c r="C75" s="13" t="s">
        <v>785</v>
      </c>
      <c r="D75" s="13" t="s">
        <v>786</v>
      </c>
      <c r="E75" s="14" t="s">
        <v>787</v>
      </c>
      <c r="F75" s="13" t="s">
        <v>30</v>
      </c>
      <c r="G75" s="14" t="s">
        <v>33</v>
      </c>
      <c r="H75" s="15"/>
      <c r="I75" s="16">
        <v>130053</v>
      </c>
      <c r="J75" s="19">
        <v>1</v>
      </c>
      <c r="K75" s="17" t="s">
        <v>786</v>
      </c>
      <c r="L75" s="17" t="s">
        <v>2208</v>
      </c>
      <c r="M75" s="18" t="s">
        <v>3251</v>
      </c>
      <c r="N75" s="13" t="s">
        <v>2418</v>
      </c>
      <c r="O75" s="14" t="s">
        <v>2593</v>
      </c>
      <c r="P75" s="18" t="s">
        <v>3250</v>
      </c>
      <c r="Q75" s="14" t="s">
        <v>2665</v>
      </c>
      <c r="R75" s="19" t="s">
        <v>2945</v>
      </c>
      <c r="S75" s="13" t="s">
        <v>2694</v>
      </c>
      <c r="T75" s="18" t="s">
        <v>2957</v>
      </c>
      <c r="U75" s="20" t="s">
        <v>3609</v>
      </c>
      <c r="V75" s="14" t="s">
        <v>2708</v>
      </c>
      <c r="W75" s="14" t="s">
        <v>2709</v>
      </c>
      <c r="X75" s="19" t="s">
        <v>2709</v>
      </c>
      <c r="Y75" s="14" t="s">
        <v>2719</v>
      </c>
      <c r="Z75" s="14" t="s">
        <v>2772</v>
      </c>
      <c r="AA75" s="16">
        <v>75.5</v>
      </c>
      <c r="AB75" s="14" t="s">
        <v>2730</v>
      </c>
      <c r="AC75" s="14" t="s">
        <v>2729</v>
      </c>
      <c r="AD75" s="16">
        <v>39.6</v>
      </c>
      <c r="AE75" s="17" t="s">
        <v>2829</v>
      </c>
      <c r="AF75" s="20" t="s">
        <v>2939</v>
      </c>
      <c r="AG75" s="16">
        <v>1957</v>
      </c>
      <c r="AH75" s="14" t="s">
        <v>1765</v>
      </c>
      <c r="AI75" s="14" t="s">
        <v>1766</v>
      </c>
      <c r="AJ75" s="38">
        <v>27.503589999999999</v>
      </c>
      <c r="AK75" s="39">
        <v>-82.563059999999993</v>
      </c>
      <c r="AL75" s="43">
        <f>J75+MAX(Table13[[#This Row],[Highway]:[Pipe]])</f>
        <v>2</v>
      </c>
      <c r="AN75" s="47">
        <f t="shared" si="8"/>
        <v>1</v>
      </c>
      <c r="AO75" s="47" t="str">
        <f t="shared" si="9"/>
        <v/>
      </c>
      <c r="AP75" s="47" t="str">
        <f t="shared" si="10"/>
        <v/>
      </c>
      <c r="AQ75" s="47" t="str">
        <f t="shared" si="11"/>
        <v/>
      </c>
    </row>
    <row r="76" spans="1:43" x14ac:dyDescent="0.45">
      <c r="A76" s="31">
        <v>27.496683333333333</v>
      </c>
      <c r="B76" s="32">
        <v>-82.694802777777781</v>
      </c>
      <c r="C76" s="13" t="s">
        <v>760</v>
      </c>
      <c r="D76" s="13" t="s">
        <v>761</v>
      </c>
      <c r="E76" s="14" t="s">
        <v>762</v>
      </c>
      <c r="F76" s="13" t="s">
        <v>30</v>
      </c>
      <c r="G76" s="14" t="s">
        <v>33</v>
      </c>
      <c r="H76" s="15"/>
      <c r="I76" s="16">
        <v>130054</v>
      </c>
      <c r="J76" s="19">
        <v>1</v>
      </c>
      <c r="K76" s="17" t="s">
        <v>761</v>
      </c>
      <c r="L76" s="17" t="s">
        <v>2204</v>
      </c>
      <c r="M76" s="18" t="s">
        <v>3253</v>
      </c>
      <c r="N76" s="13" t="s">
        <v>2412</v>
      </c>
      <c r="O76" s="14" t="s">
        <v>2628</v>
      </c>
      <c r="P76" s="18" t="s">
        <v>3252</v>
      </c>
      <c r="Q76" s="14" t="s">
        <v>2665</v>
      </c>
      <c r="R76" s="19" t="s">
        <v>2945</v>
      </c>
      <c r="S76" s="13" t="s">
        <v>2694</v>
      </c>
      <c r="T76" s="18" t="s">
        <v>2957</v>
      </c>
      <c r="U76" s="20" t="s">
        <v>3610</v>
      </c>
      <c r="V76" s="14" t="s">
        <v>2710</v>
      </c>
      <c r="W76" s="14" t="s">
        <v>2709</v>
      </c>
      <c r="X76" s="19" t="s">
        <v>2934</v>
      </c>
      <c r="Y76" s="14" t="s">
        <v>2719</v>
      </c>
      <c r="Z76" s="14" t="s">
        <v>2722</v>
      </c>
      <c r="AA76" s="16">
        <v>89.9</v>
      </c>
      <c r="AB76" s="14" t="s">
        <v>2769</v>
      </c>
      <c r="AC76" s="14" t="s">
        <v>2729</v>
      </c>
      <c r="AD76" s="16">
        <v>24.9</v>
      </c>
      <c r="AE76" s="17" t="s">
        <v>2829</v>
      </c>
      <c r="AF76" s="20" t="s">
        <v>2939</v>
      </c>
      <c r="AG76" s="16">
        <v>1957</v>
      </c>
      <c r="AH76" s="14" t="s">
        <v>1747</v>
      </c>
      <c r="AI76" s="14" t="s">
        <v>1748</v>
      </c>
      <c r="AJ76" s="38">
        <v>27.496659999999999</v>
      </c>
      <c r="AK76" s="39">
        <v>-82.694789999999998</v>
      </c>
      <c r="AL76" s="43">
        <f>J76+MAX(Table13[[#This Row],[Highway]:[Pipe]])</f>
        <v>2</v>
      </c>
      <c r="AN76" s="47">
        <f t="shared" si="8"/>
        <v>1</v>
      </c>
      <c r="AO76" s="47" t="str">
        <f t="shared" si="9"/>
        <v/>
      </c>
      <c r="AP76" s="47" t="str">
        <f t="shared" si="10"/>
        <v/>
      </c>
      <c r="AQ76" s="47" t="str">
        <f t="shared" si="11"/>
        <v/>
      </c>
    </row>
    <row r="77" spans="1:43" x14ac:dyDescent="0.45">
      <c r="A77" s="31">
        <v>27.713616666666667</v>
      </c>
      <c r="B77" s="32">
        <v>-82.679275000000004</v>
      </c>
      <c r="C77" s="13" t="s">
        <v>954</v>
      </c>
      <c r="D77" s="13" t="s">
        <v>955</v>
      </c>
      <c r="E77" s="14" t="s">
        <v>956</v>
      </c>
      <c r="F77" s="13" t="s">
        <v>33</v>
      </c>
      <c r="G77" s="14" t="s">
        <v>31</v>
      </c>
      <c r="H77" s="15"/>
      <c r="I77" s="16">
        <v>150182</v>
      </c>
      <c r="J77" s="19">
        <v>1</v>
      </c>
      <c r="K77" s="17" t="s">
        <v>955</v>
      </c>
      <c r="L77" s="17" t="s">
        <v>2228</v>
      </c>
      <c r="M77" s="18" t="s">
        <v>3308</v>
      </c>
      <c r="N77" s="13" t="s">
        <v>2451</v>
      </c>
      <c r="O77" s="14" t="s">
        <v>2517</v>
      </c>
      <c r="P77" s="18" t="s">
        <v>3306</v>
      </c>
      <c r="Q77" s="14" t="s">
        <v>2665</v>
      </c>
      <c r="R77" s="19" t="s">
        <v>2945</v>
      </c>
      <c r="S77" s="13" t="s">
        <v>2700</v>
      </c>
      <c r="T77" s="18" t="s">
        <v>2959</v>
      </c>
      <c r="U77" s="20" t="s">
        <v>3648</v>
      </c>
      <c r="V77" s="14" t="s">
        <v>2708</v>
      </c>
      <c r="W77" s="14" t="s">
        <v>2709</v>
      </c>
      <c r="X77" s="19" t="s">
        <v>2709</v>
      </c>
      <c r="Y77" s="14" t="s">
        <v>2719</v>
      </c>
      <c r="Z77" s="14" t="s">
        <v>2766</v>
      </c>
      <c r="AA77" s="16">
        <v>24.9</v>
      </c>
      <c r="AB77" s="14" t="s">
        <v>2748</v>
      </c>
      <c r="AC77" s="14"/>
      <c r="AD77" s="16">
        <v>20.9</v>
      </c>
      <c r="AE77" s="17" t="s">
        <v>2841</v>
      </c>
      <c r="AF77" s="20" t="s">
        <v>2939</v>
      </c>
      <c r="AG77" s="16">
        <v>1987</v>
      </c>
      <c r="AH77" s="14" t="s">
        <v>1881</v>
      </c>
      <c r="AI77" s="14" t="s">
        <v>1882</v>
      </c>
      <c r="AJ77" s="38">
        <v>27.71359</v>
      </c>
      <c r="AK77" s="39">
        <v>-82.679280000000006</v>
      </c>
      <c r="AL77" s="43">
        <f>J77+MAX(Table13[[#This Row],[Highway]:[Pipe]])</f>
        <v>2</v>
      </c>
      <c r="AN77" s="47">
        <f t="shared" si="8"/>
        <v>1</v>
      </c>
      <c r="AO77" s="47" t="str">
        <f t="shared" si="9"/>
        <v/>
      </c>
      <c r="AP77" s="47" t="str">
        <f t="shared" si="10"/>
        <v/>
      </c>
      <c r="AQ77" s="47" t="str">
        <f t="shared" si="11"/>
        <v/>
      </c>
    </row>
    <row r="78" spans="1:43" x14ac:dyDescent="0.45">
      <c r="A78" s="31">
        <v>27.713616666666667</v>
      </c>
      <c r="B78" s="32">
        <v>-82.679641666666669</v>
      </c>
      <c r="C78" s="13" t="s">
        <v>957</v>
      </c>
      <c r="D78" s="13" t="s">
        <v>955</v>
      </c>
      <c r="E78" s="14" t="s">
        <v>956</v>
      </c>
      <c r="F78" s="13" t="s">
        <v>33</v>
      </c>
      <c r="G78" s="14" t="s">
        <v>32</v>
      </c>
      <c r="H78" s="15"/>
      <c r="I78" s="16">
        <v>150181</v>
      </c>
      <c r="J78" s="19">
        <v>1</v>
      </c>
      <c r="K78" s="17" t="s">
        <v>955</v>
      </c>
      <c r="L78" s="17" t="s">
        <v>2228</v>
      </c>
      <c r="M78" s="18" t="s">
        <v>3307</v>
      </c>
      <c r="N78" s="13" t="s">
        <v>2451</v>
      </c>
      <c r="O78" s="14" t="s">
        <v>2517</v>
      </c>
      <c r="P78" s="18" t="s">
        <v>3306</v>
      </c>
      <c r="Q78" s="14" t="s">
        <v>2665</v>
      </c>
      <c r="R78" s="19" t="s">
        <v>2945</v>
      </c>
      <c r="S78" s="13" t="s">
        <v>2700</v>
      </c>
      <c r="T78" s="18" t="s">
        <v>2959</v>
      </c>
      <c r="U78" s="20" t="s">
        <v>3647</v>
      </c>
      <c r="V78" s="14" t="s">
        <v>2708</v>
      </c>
      <c r="W78" s="14" t="s">
        <v>2709</v>
      </c>
      <c r="X78" s="19" t="s">
        <v>2709</v>
      </c>
      <c r="Y78" s="14" t="s">
        <v>2719</v>
      </c>
      <c r="Z78" s="14" t="s">
        <v>2766</v>
      </c>
      <c r="AA78" s="16">
        <v>24.9</v>
      </c>
      <c r="AB78" s="14" t="s">
        <v>2748</v>
      </c>
      <c r="AC78" s="14"/>
      <c r="AD78" s="16">
        <v>21.9</v>
      </c>
      <c r="AE78" s="17" t="s">
        <v>2841</v>
      </c>
      <c r="AF78" s="20" t="s">
        <v>2939</v>
      </c>
      <c r="AG78" s="16">
        <v>1987</v>
      </c>
      <c r="AH78" s="14" t="s">
        <v>1881</v>
      </c>
      <c r="AI78" s="14" t="s">
        <v>1883</v>
      </c>
      <c r="AJ78" s="38">
        <v>27.713570000000001</v>
      </c>
      <c r="AK78" s="39">
        <v>-82.679640000000006</v>
      </c>
      <c r="AL78" s="43">
        <f>J78+MAX(Table13[[#This Row],[Highway]:[Pipe]])</f>
        <v>2</v>
      </c>
      <c r="AN78" s="47">
        <f t="shared" si="8"/>
        <v>1</v>
      </c>
      <c r="AO78" s="47" t="str">
        <f t="shared" si="9"/>
        <v/>
      </c>
      <c r="AP78" s="47" t="str">
        <f t="shared" si="10"/>
        <v/>
      </c>
      <c r="AQ78" s="47" t="str">
        <f t="shared" si="11"/>
        <v/>
      </c>
    </row>
    <row r="79" spans="1:43" x14ac:dyDescent="0.45">
      <c r="A79" s="31">
        <v>27.713869444444445</v>
      </c>
      <c r="B79" s="32">
        <v>-82.734841666666668</v>
      </c>
      <c r="C79" s="13" t="s">
        <v>907</v>
      </c>
      <c r="D79" s="13" t="s">
        <v>908</v>
      </c>
      <c r="E79" s="14" t="s">
        <v>909</v>
      </c>
      <c r="F79" s="13" t="s">
        <v>33</v>
      </c>
      <c r="G79" s="14" t="s">
        <v>33</v>
      </c>
      <c r="H79" s="15"/>
      <c r="I79" s="16">
        <v>150243</v>
      </c>
      <c r="J79" s="19">
        <v>1</v>
      </c>
      <c r="K79" s="17" t="s">
        <v>908</v>
      </c>
      <c r="L79" s="17" t="s">
        <v>2219</v>
      </c>
      <c r="M79" s="18" t="s">
        <v>3322</v>
      </c>
      <c r="N79" s="13" t="s">
        <v>2440</v>
      </c>
      <c r="O79" s="14" t="s">
        <v>2518</v>
      </c>
      <c r="P79" s="18" t="s">
        <v>3289</v>
      </c>
      <c r="Q79" s="14" t="s">
        <v>2665</v>
      </c>
      <c r="R79" s="19" t="s">
        <v>2945</v>
      </c>
      <c r="S79" s="13" t="s">
        <v>2701</v>
      </c>
      <c r="T79" s="18" t="s">
        <v>2959</v>
      </c>
      <c r="U79" s="20" t="s">
        <v>3660</v>
      </c>
      <c r="V79" s="14" t="s">
        <v>2708</v>
      </c>
      <c r="W79" s="14" t="s">
        <v>2709</v>
      </c>
      <c r="X79" s="19" t="s">
        <v>2934</v>
      </c>
      <c r="Y79" s="14" t="s">
        <v>2719</v>
      </c>
      <c r="Z79" s="14" t="s">
        <v>2736</v>
      </c>
      <c r="AA79" s="16">
        <v>58.7</v>
      </c>
      <c r="AB79" s="14" t="s">
        <v>2726</v>
      </c>
      <c r="AC79" s="14" t="s">
        <v>2729</v>
      </c>
      <c r="AD79" s="16">
        <v>20</v>
      </c>
      <c r="AE79" s="17" t="s">
        <v>2912</v>
      </c>
      <c r="AF79" s="20" t="s">
        <v>2939</v>
      </c>
      <c r="AG79" s="16">
        <v>2001</v>
      </c>
      <c r="AH79" s="14" t="s">
        <v>1843</v>
      </c>
      <c r="AI79" s="14" t="s">
        <v>1844</v>
      </c>
      <c r="AJ79" s="38">
        <v>27.650120000000001</v>
      </c>
      <c r="AK79" s="39">
        <v>-82.715879999999999</v>
      </c>
      <c r="AL79" s="43">
        <f>J79+MAX(Table13[[#This Row],[Highway]:[Pipe]])</f>
        <v>2</v>
      </c>
      <c r="AN79" s="47">
        <f t="shared" si="8"/>
        <v>1</v>
      </c>
      <c r="AO79" s="47" t="str">
        <f t="shared" si="9"/>
        <v/>
      </c>
      <c r="AP79" s="47" t="str">
        <f t="shared" si="10"/>
        <v/>
      </c>
      <c r="AQ79" s="47" t="str">
        <f t="shared" si="11"/>
        <v/>
      </c>
    </row>
    <row r="80" spans="1:43" x14ac:dyDescent="0.45">
      <c r="A80" s="31">
        <v>27.44423888888889</v>
      </c>
      <c r="B80" s="32">
        <v>-82.687958333333341</v>
      </c>
      <c r="C80" s="13" t="s">
        <v>763</v>
      </c>
      <c r="D80" s="13" t="s">
        <v>764</v>
      </c>
      <c r="E80" s="14" t="s">
        <v>765</v>
      </c>
      <c r="F80" s="13" t="s">
        <v>33</v>
      </c>
      <c r="G80" s="14" t="s">
        <v>33</v>
      </c>
      <c r="H80" s="15"/>
      <c r="I80" s="16">
        <v>130057</v>
      </c>
      <c r="J80" s="19">
        <v>1</v>
      </c>
      <c r="K80" s="17" t="s">
        <v>764</v>
      </c>
      <c r="L80" s="17" t="s">
        <v>2205</v>
      </c>
      <c r="M80" s="18" t="s">
        <v>3255</v>
      </c>
      <c r="N80" s="13" t="s">
        <v>2413</v>
      </c>
      <c r="O80" s="14" t="s">
        <v>2518</v>
      </c>
      <c r="P80" s="18" t="s">
        <v>3254</v>
      </c>
      <c r="Q80" s="14" t="s">
        <v>2665</v>
      </c>
      <c r="R80" s="19" t="s">
        <v>2945</v>
      </c>
      <c r="S80" s="13" t="s">
        <v>2694</v>
      </c>
      <c r="T80" s="18" t="s">
        <v>2957</v>
      </c>
      <c r="U80" s="20" t="s">
        <v>3611</v>
      </c>
      <c r="V80" s="14" t="s">
        <v>2710</v>
      </c>
      <c r="W80" s="14" t="s">
        <v>2709</v>
      </c>
      <c r="X80" s="19" t="s">
        <v>2934</v>
      </c>
      <c r="Y80" s="14" t="s">
        <v>2719</v>
      </c>
      <c r="Z80" s="14" t="s">
        <v>2724</v>
      </c>
      <c r="AA80" s="16">
        <v>45.9</v>
      </c>
      <c r="AB80" s="14" t="s">
        <v>2769</v>
      </c>
      <c r="AC80" s="14" t="s">
        <v>2729</v>
      </c>
      <c r="AD80" s="16">
        <v>16.7</v>
      </c>
      <c r="AE80" s="17" t="s">
        <v>2829</v>
      </c>
      <c r="AF80" s="20" t="s">
        <v>2939</v>
      </c>
      <c r="AG80" s="16">
        <v>1957</v>
      </c>
      <c r="AH80" s="14" t="s">
        <v>1749</v>
      </c>
      <c r="AI80" s="14" t="s">
        <v>1750</v>
      </c>
      <c r="AJ80" s="38">
        <v>27.444230000000001</v>
      </c>
      <c r="AK80" s="39">
        <v>-82.687929999999994</v>
      </c>
      <c r="AL80" s="43">
        <f>J80+MAX(Table13[[#This Row],[Highway]:[Pipe]])</f>
        <v>2</v>
      </c>
      <c r="AN80" s="47">
        <f t="shared" si="8"/>
        <v>1</v>
      </c>
      <c r="AO80" s="47" t="str">
        <f t="shared" si="9"/>
        <v/>
      </c>
      <c r="AP80" s="47" t="str">
        <f t="shared" si="10"/>
        <v/>
      </c>
      <c r="AQ80" s="47" t="str">
        <f t="shared" si="11"/>
        <v/>
      </c>
    </row>
    <row r="81" spans="1:43" x14ac:dyDescent="0.45">
      <c r="A81" s="31">
        <v>27.88795</v>
      </c>
      <c r="B81" s="32">
        <v>-82.551675000000003</v>
      </c>
      <c r="C81" s="13" t="s">
        <v>531</v>
      </c>
      <c r="D81" s="13" t="s">
        <v>532</v>
      </c>
      <c r="E81" s="14" t="s">
        <v>533</v>
      </c>
      <c r="F81" s="13" t="s">
        <v>33</v>
      </c>
      <c r="G81" s="14" t="s">
        <v>35</v>
      </c>
      <c r="H81" s="15"/>
      <c r="I81" s="16">
        <v>100585</v>
      </c>
      <c r="J81" s="19">
        <v>1</v>
      </c>
      <c r="K81" s="17" t="s">
        <v>532</v>
      </c>
      <c r="L81" s="17" t="s">
        <v>2165</v>
      </c>
      <c r="M81" s="18" t="s">
        <v>3136</v>
      </c>
      <c r="N81" s="13" t="s">
        <v>2368</v>
      </c>
      <c r="O81" s="14" t="s">
        <v>2528</v>
      </c>
      <c r="P81" s="18" t="s">
        <v>3137</v>
      </c>
      <c r="Q81" s="14" t="s">
        <v>2665</v>
      </c>
      <c r="R81" s="19" t="s">
        <v>2945</v>
      </c>
      <c r="S81" s="13" t="s">
        <v>2687</v>
      </c>
      <c r="T81" s="18" t="s">
        <v>2955</v>
      </c>
      <c r="U81" s="20" t="s">
        <v>3541</v>
      </c>
      <c r="V81" s="14" t="s">
        <v>2708</v>
      </c>
      <c r="W81" s="14" t="s">
        <v>2709</v>
      </c>
      <c r="X81" s="19" t="s">
        <v>2709</v>
      </c>
      <c r="Y81" s="14" t="s">
        <v>2719</v>
      </c>
      <c r="Z81" s="14" t="s">
        <v>2729</v>
      </c>
      <c r="AA81" s="16">
        <v>65</v>
      </c>
      <c r="AB81" s="14" t="s">
        <v>2729</v>
      </c>
      <c r="AC81" s="14" t="s">
        <v>2729</v>
      </c>
      <c r="AD81" s="16">
        <v>42.9</v>
      </c>
      <c r="AE81" s="17" t="s">
        <v>2841</v>
      </c>
      <c r="AF81" s="20" t="s">
        <v>2939</v>
      </c>
      <c r="AG81" s="16">
        <v>1996</v>
      </c>
      <c r="AH81" s="14" t="s">
        <v>1585</v>
      </c>
      <c r="AI81" s="14" t="s">
        <v>1586</v>
      </c>
      <c r="AJ81" s="38">
        <v>27.885000000000002</v>
      </c>
      <c r="AK81" s="39">
        <v>-82.562250000000006</v>
      </c>
      <c r="AL81" s="43">
        <f>J81+MAX(Table13[[#This Row],[Highway]:[Pipe]])</f>
        <v>2</v>
      </c>
      <c r="AN81" s="47">
        <f t="shared" si="8"/>
        <v>1</v>
      </c>
      <c r="AO81" s="47" t="str">
        <f t="shared" si="9"/>
        <v/>
      </c>
      <c r="AP81" s="47" t="str">
        <f t="shared" si="10"/>
        <v/>
      </c>
      <c r="AQ81" s="47" t="str">
        <f t="shared" si="11"/>
        <v/>
      </c>
    </row>
    <row r="82" spans="1:43" x14ac:dyDescent="0.45">
      <c r="A82" s="31">
        <v>27.949172222222224</v>
      </c>
      <c r="B82" s="32">
        <v>-82.385380555555557</v>
      </c>
      <c r="C82" s="13" t="s">
        <v>536</v>
      </c>
      <c r="D82" s="13" t="s">
        <v>537</v>
      </c>
      <c r="E82" s="14" t="s">
        <v>538</v>
      </c>
      <c r="F82" s="13" t="s">
        <v>30</v>
      </c>
      <c r="G82" s="14" t="s">
        <v>33</v>
      </c>
      <c r="H82" s="15"/>
      <c r="I82" s="16">
        <v>105604</v>
      </c>
      <c r="J82" s="19">
        <v>1</v>
      </c>
      <c r="K82" s="17" t="s">
        <v>537</v>
      </c>
      <c r="L82" s="17" t="s">
        <v>2167</v>
      </c>
      <c r="M82" s="18" t="s">
        <v>33</v>
      </c>
      <c r="N82" s="13" t="s">
        <v>2369</v>
      </c>
      <c r="O82" s="14" t="s">
        <v>2520</v>
      </c>
      <c r="P82" s="18" t="s">
        <v>33</v>
      </c>
      <c r="Q82" s="14" t="s">
        <v>2665</v>
      </c>
      <c r="R82" s="19" t="s">
        <v>33</v>
      </c>
      <c r="S82" s="13" t="s">
        <v>2685</v>
      </c>
      <c r="T82" s="18" t="s">
        <v>33</v>
      </c>
      <c r="U82" s="20" t="s">
        <v>33</v>
      </c>
      <c r="V82" s="14" t="s">
        <v>2708</v>
      </c>
      <c r="W82" s="14" t="s">
        <v>2709</v>
      </c>
      <c r="X82" s="19" t="s">
        <v>33</v>
      </c>
      <c r="Y82" s="14" t="s">
        <v>2719</v>
      </c>
      <c r="Z82" s="14" t="s">
        <v>2741</v>
      </c>
      <c r="AA82" s="16" t="s">
        <v>33</v>
      </c>
      <c r="AB82" s="14" t="s">
        <v>2819</v>
      </c>
      <c r="AC82" s="14" t="s">
        <v>2758</v>
      </c>
      <c r="AD82" s="16" t="s">
        <v>33</v>
      </c>
      <c r="AE82" s="17" t="s">
        <v>2874</v>
      </c>
      <c r="AF82" s="20" t="s">
        <v>33</v>
      </c>
      <c r="AG82" s="16" t="s">
        <v>33</v>
      </c>
      <c r="AH82" s="14" t="s">
        <v>1589</v>
      </c>
      <c r="AI82" s="14" t="s">
        <v>1590</v>
      </c>
      <c r="AJ82" s="38" t="s">
        <v>33</v>
      </c>
      <c r="AK82" s="39" t="s">
        <v>33</v>
      </c>
      <c r="AL82" s="43">
        <f>J82+MAX(Table13[[#This Row],[Highway]:[Pipe]])</f>
        <v>2</v>
      </c>
      <c r="AN82" s="47">
        <f t="shared" si="8"/>
        <v>1</v>
      </c>
      <c r="AO82" s="47" t="str">
        <f t="shared" si="9"/>
        <v/>
      </c>
      <c r="AP82" s="47" t="str">
        <f t="shared" si="10"/>
        <v/>
      </c>
      <c r="AQ82" s="47" t="str">
        <f t="shared" si="11"/>
        <v/>
      </c>
    </row>
    <row r="83" spans="1:43" x14ac:dyDescent="0.45">
      <c r="A83" s="31">
        <v>27.943441666666669</v>
      </c>
      <c r="B83" s="32">
        <v>-82.45901111111111</v>
      </c>
      <c r="C83" s="13" t="s">
        <v>448</v>
      </c>
      <c r="D83" s="13" t="s">
        <v>449</v>
      </c>
      <c r="E83" s="14" t="s">
        <v>450</v>
      </c>
      <c r="F83" s="13" t="s">
        <v>33</v>
      </c>
      <c r="G83" s="14" t="s">
        <v>33</v>
      </c>
      <c r="H83" s="15"/>
      <c r="I83" s="16">
        <v>105501</v>
      </c>
      <c r="J83" s="19">
        <v>1</v>
      </c>
      <c r="K83" s="17" t="s">
        <v>449</v>
      </c>
      <c r="L83" s="17" t="s">
        <v>449</v>
      </c>
      <c r="M83" s="18" t="s">
        <v>3163</v>
      </c>
      <c r="N83" s="13" t="s">
        <v>2361</v>
      </c>
      <c r="O83" s="14" t="s">
        <v>2534</v>
      </c>
      <c r="P83" s="18" t="s">
        <v>3112</v>
      </c>
      <c r="Q83" s="14" t="s">
        <v>2665</v>
      </c>
      <c r="R83" s="19" t="s">
        <v>2945</v>
      </c>
      <c r="S83" s="13" t="s">
        <v>2685</v>
      </c>
      <c r="T83" s="18" t="s">
        <v>2955</v>
      </c>
      <c r="U83" s="20" t="s">
        <v>3552</v>
      </c>
      <c r="V83" s="14" t="s">
        <v>2710</v>
      </c>
      <c r="W83" s="14" t="s">
        <v>2709</v>
      </c>
      <c r="X83" s="19" t="s">
        <v>2934</v>
      </c>
      <c r="Y83" s="14" t="s">
        <v>2719</v>
      </c>
      <c r="Z83" s="14" t="s">
        <v>2759</v>
      </c>
      <c r="AA83" s="16">
        <v>79.7</v>
      </c>
      <c r="AB83" s="14" t="s">
        <v>2753</v>
      </c>
      <c r="AC83" s="14" t="s">
        <v>2729</v>
      </c>
      <c r="AD83" s="16">
        <v>10.1</v>
      </c>
      <c r="AE83" s="17" t="s">
        <v>2872</v>
      </c>
      <c r="AF83" s="20" t="s">
        <v>2941</v>
      </c>
      <c r="AG83" s="16">
        <v>1959</v>
      </c>
      <c r="AH83" s="14" t="s">
        <v>1519</v>
      </c>
      <c r="AI83" s="14" t="s">
        <v>1520</v>
      </c>
      <c r="AJ83" s="38">
        <v>27.94341</v>
      </c>
      <c r="AK83" s="39">
        <v>-82.459029999999998</v>
      </c>
      <c r="AL83" s="43">
        <f>J83+MAX(Table13[[#This Row],[Highway]:[Pipe]])</f>
        <v>2</v>
      </c>
      <c r="AN83" s="47">
        <f t="shared" si="8"/>
        <v>1</v>
      </c>
      <c r="AO83" s="47" t="str">
        <f t="shared" si="9"/>
        <v/>
      </c>
      <c r="AP83" s="47" t="str">
        <f t="shared" si="10"/>
        <v/>
      </c>
      <c r="AQ83" s="47" t="str">
        <f t="shared" si="11"/>
        <v/>
      </c>
    </row>
    <row r="84" spans="1:43" x14ac:dyDescent="0.45">
      <c r="A84" s="31">
        <v>27.9602</v>
      </c>
      <c r="B84" s="32">
        <v>-82.467950000000002</v>
      </c>
      <c r="C84" s="13" t="s">
        <v>466</v>
      </c>
      <c r="D84" s="13" t="s">
        <v>467</v>
      </c>
      <c r="E84" s="14" t="s">
        <v>468</v>
      </c>
      <c r="F84" s="13" t="s">
        <v>273</v>
      </c>
      <c r="G84" s="14" t="s">
        <v>33</v>
      </c>
      <c r="H84" s="15"/>
      <c r="I84" s="16">
        <v>105600</v>
      </c>
      <c r="J84" s="19">
        <v>1</v>
      </c>
      <c r="K84" s="17" t="s">
        <v>467</v>
      </c>
      <c r="L84" s="17" t="s">
        <v>467</v>
      </c>
      <c r="M84" s="18" t="s">
        <v>3167</v>
      </c>
      <c r="N84" s="13" t="s">
        <v>2361</v>
      </c>
      <c r="O84" s="14" t="s">
        <v>2554</v>
      </c>
      <c r="P84" s="18" t="s">
        <v>3112</v>
      </c>
      <c r="Q84" s="14" t="s">
        <v>2665</v>
      </c>
      <c r="R84" s="19" t="s">
        <v>2945</v>
      </c>
      <c r="S84" s="13" t="s">
        <v>2685</v>
      </c>
      <c r="T84" s="18" t="s">
        <v>2955</v>
      </c>
      <c r="U84" s="20" t="s">
        <v>3554</v>
      </c>
      <c r="V84" s="14" t="s">
        <v>2708</v>
      </c>
      <c r="W84" s="14" t="s">
        <v>2709</v>
      </c>
      <c r="X84" s="19" t="s">
        <v>2934</v>
      </c>
      <c r="Y84" s="14" t="s">
        <v>2719</v>
      </c>
      <c r="Z84" s="14" t="s">
        <v>2727</v>
      </c>
      <c r="AA84" s="16">
        <v>59.1</v>
      </c>
      <c r="AB84" s="14" t="s">
        <v>2763</v>
      </c>
      <c r="AC84" s="14" t="s">
        <v>2729</v>
      </c>
      <c r="AD84" s="16">
        <v>39.6</v>
      </c>
      <c r="AE84" s="17" t="s">
        <v>2872</v>
      </c>
      <c r="AF84" s="20" t="s">
        <v>2941</v>
      </c>
      <c r="AG84" s="16">
        <v>1959</v>
      </c>
      <c r="AH84" s="14" t="s">
        <v>1533</v>
      </c>
      <c r="AI84" s="14" t="s">
        <v>1534</v>
      </c>
      <c r="AJ84" s="38">
        <v>27.960190000000001</v>
      </c>
      <c r="AK84" s="39">
        <v>-82.467960000000005</v>
      </c>
      <c r="AL84" s="43">
        <f>J84+MAX(Table13[[#This Row],[Highway]:[Pipe]])</f>
        <v>2</v>
      </c>
      <c r="AN84" s="47">
        <f t="shared" si="8"/>
        <v>1</v>
      </c>
      <c r="AO84" s="47" t="str">
        <f t="shared" si="9"/>
        <v/>
      </c>
      <c r="AP84" s="47" t="str">
        <f t="shared" si="10"/>
        <v/>
      </c>
      <c r="AQ84" s="47" t="str">
        <f t="shared" si="11"/>
        <v/>
      </c>
    </row>
    <row r="85" spans="1:43" x14ac:dyDescent="0.45">
      <c r="A85" s="31">
        <v>27.9618</v>
      </c>
      <c r="B85" s="32">
        <v>-82.82289999999999</v>
      </c>
      <c r="C85" s="13" t="s">
        <v>936</v>
      </c>
      <c r="D85" s="13" t="s">
        <v>937</v>
      </c>
      <c r="E85" s="14" t="s">
        <v>938</v>
      </c>
      <c r="F85" s="13" t="s">
        <v>33</v>
      </c>
      <c r="G85" s="14" t="s">
        <v>33</v>
      </c>
      <c r="H85" s="15"/>
      <c r="I85" s="16">
        <v>155522</v>
      </c>
      <c r="J85" s="19">
        <v>1</v>
      </c>
      <c r="K85" s="17" t="s">
        <v>937</v>
      </c>
      <c r="L85" s="17" t="s">
        <v>2225</v>
      </c>
      <c r="M85" s="18" t="s">
        <v>3353</v>
      </c>
      <c r="N85" s="13" t="s">
        <v>2445</v>
      </c>
      <c r="O85" s="14" t="s">
        <v>2518</v>
      </c>
      <c r="P85" s="18" t="s">
        <v>3352</v>
      </c>
      <c r="Q85" s="14" t="s">
        <v>2665</v>
      </c>
      <c r="R85" s="19" t="s">
        <v>2945</v>
      </c>
      <c r="S85" s="13" t="s">
        <v>2700</v>
      </c>
      <c r="T85" s="18" t="s">
        <v>2959</v>
      </c>
      <c r="U85" s="20" t="s">
        <v>3680</v>
      </c>
      <c r="V85" s="14" t="s">
        <v>2708</v>
      </c>
      <c r="W85" s="14" t="s">
        <v>2709</v>
      </c>
      <c r="X85" s="19" t="s">
        <v>2934</v>
      </c>
      <c r="Y85" s="14" t="s">
        <v>2719</v>
      </c>
      <c r="Z85" s="14" t="s">
        <v>2722</v>
      </c>
      <c r="AA85" s="16">
        <v>89.9</v>
      </c>
      <c r="AB85" s="14" t="s">
        <v>2773</v>
      </c>
      <c r="AC85" s="14" t="s">
        <v>2729</v>
      </c>
      <c r="AD85" s="16">
        <v>74.099999999999994</v>
      </c>
      <c r="AE85" s="17" t="s">
        <v>2916</v>
      </c>
      <c r="AF85" s="20" t="s">
        <v>2941</v>
      </c>
      <c r="AG85" s="16">
        <v>1995</v>
      </c>
      <c r="AH85" s="14" t="s">
        <v>1869</v>
      </c>
      <c r="AI85" s="14" t="s">
        <v>1870</v>
      </c>
      <c r="AJ85" s="38">
        <v>27.961749999999999</v>
      </c>
      <c r="AK85" s="39">
        <v>-82.822829999999996</v>
      </c>
      <c r="AL85" s="43">
        <f>J85+MAX(Table13[[#This Row],[Highway]:[Pipe]])</f>
        <v>2</v>
      </c>
      <c r="AN85" s="47">
        <f t="shared" si="8"/>
        <v>1</v>
      </c>
      <c r="AO85" s="47" t="str">
        <f t="shared" si="9"/>
        <v/>
      </c>
      <c r="AP85" s="47" t="str">
        <f t="shared" si="10"/>
        <v/>
      </c>
      <c r="AQ85" s="47" t="str">
        <f t="shared" si="11"/>
        <v/>
      </c>
    </row>
    <row r="86" spans="1:43" x14ac:dyDescent="0.45">
      <c r="A86" s="31">
        <v>27.927927777777779</v>
      </c>
      <c r="B86" s="32">
        <v>-82.586819444444444</v>
      </c>
      <c r="C86" s="13" t="s">
        <v>1008</v>
      </c>
      <c r="D86" s="13" t="s">
        <v>1009</v>
      </c>
      <c r="E86" s="14" t="s">
        <v>1010</v>
      </c>
      <c r="F86" s="13" t="s">
        <v>30</v>
      </c>
      <c r="G86" s="14" t="s">
        <v>31</v>
      </c>
      <c r="H86" s="15"/>
      <c r="I86" s="16">
        <v>150107</v>
      </c>
      <c r="J86" s="19">
        <v>1</v>
      </c>
      <c r="K86" s="17" t="s">
        <v>1009</v>
      </c>
      <c r="L86" s="17" t="s">
        <v>1009</v>
      </c>
      <c r="M86" s="18" t="s">
        <v>3129</v>
      </c>
      <c r="N86" s="13" t="s">
        <v>2368</v>
      </c>
      <c r="O86" s="14" t="s">
        <v>2650</v>
      </c>
      <c r="P86" s="18" t="s">
        <v>3137</v>
      </c>
      <c r="Q86" s="14" t="s">
        <v>2665</v>
      </c>
      <c r="R86" s="19" t="s">
        <v>2945</v>
      </c>
      <c r="S86" s="13" t="s">
        <v>2700</v>
      </c>
      <c r="T86" s="18" t="s">
        <v>2959</v>
      </c>
      <c r="U86" s="20" t="s">
        <v>3642</v>
      </c>
      <c r="V86" s="14" t="s">
        <v>2708</v>
      </c>
      <c r="W86" s="14" t="s">
        <v>2709</v>
      </c>
      <c r="X86" s="19" t="s">
        <v>2709</v>
      </c>
      <c r="Y86" s="14" t="s">
        <v>2719</v>
      </c>
      <c r="Z86" s="14" t="s">
        <v>2772</v>
      </c>
      <c r="AA86" s="16">
        <v>72.2</v>
      </c>
      <c r="AB86" s="14" t="s">
        <v>2823</v>
      </c>
      <c r="AC86" s="14" t="s">
        <v>2729</v>
      </c>
      <c r="AD86" s="16">
        <v>42.9</v>
      </c>
      <c r="AE86" s="17" t="s">
        <v>2841</v>
      </c>
      <c r="AF86" s="20" t="s">
        <v>2939</v>
      </c>
      <c r="AG86" s="16">
        <v>1959</v>
      </c>
      <c r="AH86" s="14" t="s">
        <v>1922</v>
      </c>
      <c r="AI86" s="14" t="s">
        <v>1923</v>
      </c>
      <c r="AJ86" s="38">
        <v>27.927879999999998</v>
      </c>
      <c r="AK86" s="39">
        <v>-82.58681</v>
      </c>
      <c r="AL86" s="43">
        <f>J86+MAX(Table13[[#This Row],[Highway]:[Pipe]])</f>
        <v>2</v>
      </c>
      <c r="AN86" s="47">
        <f t="shared" si="8"/>
        <v>1</v>
      </c>
      <c r="AO86" s="47" t="str">
        <f t="shared" si="9"/>
        <v/>
      </c>
      <c r="AP86" s="47" t="str">
        <f t="shared" si="10"/>
        <v/>
      </c>
      <c r="AQ86" s="47" t="str">
        <f t="shared" si="11"/>
        <v/>
      </c>
    </row>
    <row r="87" spans="1:43" x14ac:dyDescent="0.45">
      <c r="A87" s="31">
        <v>27.928372222222222</v>
      </c>
      <c r="B87" s="32">
        <v>-82.587044444444444</v>
      </c>
      <c r="C87" s="13" t="s">
        <v>1011</v>
      </c>
      <c r="D87" s="13" t="s">
        <v>1009</v>
      </c>
      <c r="E87" s="14" t="s">
        <v>1010</v>
      </c>
      <c r="F87" s="13" t="s">
        <v>30</v>
      </c>
      <c r="G87" s="14" t="s">
        <v>32</v>
      </c>
      <c r="H87" s="15"/>
      <c r="I87" s="16">
        <v>150210</v>
      </c>
      <c r="J87" s="19">
        <v>1</v>
      </c>
      <c r="K87" s="17" t="s">
        <v>1009</v>
      </c>
      <c r="L87" s="17" t="s">
        <v>1009</v>
      </c>
      <c r="M87" s="18" t="s">
        <v>3130</v>
      </c>
      <c r="N87" s="13" t="s">
        <v>2368</v>
      </c>
      <c r="O87" s="14" t="s">
        <v>2650</v>
      </c>
      <c r="P87" s="18" t="s">
        <v>3135</v>
      </c>
      <c r="Q87" s="14" t="s">
        <v>2665</v>
      </c>
      <c r="R87" s="19" t="s">
        <v>2945</v>
      </c>
      <c r="S87" s="13" t="s">
        <v>2700</v>
      </c>
      <c r="T87" s="18" t="s">
        <v>2959</v>
      </c>
      <c r="U87" s="20" t="s">
        <v>3653</v>
      </c>
      <c r="V87" s="14" t="s">
        <v>2708</v>
      </c>
      <c r="W87" s="14" t="s">
        <v>2709</v>
      </c>
      <c r="X87" s="19" t="s">
        <v>2709</v>
      </c>
      <c r="Y87" s="14" t="s">
        <v>2719</v>
      </c>
      <c r="Z87" s="14" t="s">
        <v>2772</v>
      </c>
      <c r="AA87" s="16">
        <v>72.2</v>
      </c>
      <c r="AB87" s="14" t="s">
        <v>2823</v>
      </c>
      <c r="AC87" s="14" t="s">
        <v>2729</v>
      </c>
      <c r="AD87" s="16">
        <v>48.8</v>
      </c>
      <c r="AE87" s="17" t="s">
        <v>2841</v>
      </c>
      <c r="AF87" s="20" t="s">
        <v>2939</v>
      </c>
      <c r="AG87" s="16">
        <v>1991</v>
      </c>
      <c r="AH87" s="14" t="s">
        <v>1924</v>
      </c>
      <c r="AI87" s="14" t="s">
        <v>1925</v>
      </c>
      <c r="AJ87" s="38">
        <v>27.928270000000001</v>
      </c>
      <c r="AK87" s="39">
        <v>-82.587010000000006</v>
      </c>
      <c r="AL87" s="43">
        <f>J87+MAX(Table13[[#This Row],[Highway]:[Pipe]])</f>
        <v>2</v>
      </c>
      <c r="AN87" s="47">
        <f t="shared" si="8"/>
        <v>1</v>
      </c>
      <c r="AO87" s="47" t="str">
        <f t="shared" si="9"/>
        <v/>
      </c>
      <c r="AP87" s="47" t="str">
        <f t="shared" si="10"/>
        <v/>
      </c>
      <c r="AQ87" s="47" t="str">
        <f t="shared" si="11"/>
        <v/>
      </c>
    </row>
    <row r="88" spans="1:43" x14ac:dyDescent="0.45">
      <c r="A88" s="31">
        <v>27.71769722222222</v>
      </c>
      <c r="B88" s="32">
        <v>-82.698261111111108</v>
      </c>
      <c r="C88" s="13" t="s">
        <v>910</v>
      </c>
      <c r="D88" s="13" t="s">
        <v>911</v>
      </c>
      <c r="E88" s="14" t="s">
        <v>912</v>
      </c>
      <c r="F88" s="13" t="s">
        <v>37</v>
      </c>
      <c r="G88" s="14" t="s">
        <v>34</v>
      </c>
      <c r="H88" s="15"/>
      <c r="I88" s="16">
        <v>150201</v>
      </c>
      <c r="J88" s="19">
        <v>1</v>
      </c>
      <c r="K88" s="17" t="s">
        <v>911</v>
      </c>
      <c r="L88" s="17" t="s">
        <v>2220</v>
      </c>
      <c r="M88" s="18" t="s">
        <v>3310</v>
      </c>
      <c r="N88" s="13" t="s">
        <v>2440</v>
      </c>
      <c r="O88" s="14" t="s">
        <v>2637</v>
      </c>
      <c r="P88" s="18" t="s">
        <v>3294</v>
      </c>
      <c r="Q88" s="14" t="s">
        <v>2665</v>
      </c>
      <c r="R88" s="19" t="s">
        <v>2945</v>
      </c>
      <c r="S88" s="13" t="s">
        <v>2700</v>
      </c>
      <c r="T88" s="18" t="s">
        <v>2959</v>
      </c>
      <c r="U88" s="20" t="s">
        <v>3637</v>
      </c>
      <c r="V88" s="14" t="s">
        <v>2708</v>
      </c>
      <c r="W88" s="14" t="s">
        <v>2709</v>
      </c>
      <c r="X88" s="19" t="s">
        <v>2934</v>
      </c>
      <c r="Y88" s="14" t="s">
        <v>2719</v>
      </c>
      <c r="Z88" s="14" t="s">
        <v>2730</v>
      </c>
      <c r="AA88" s="16">
        <v>61.4</v>
      </c>
      <c r="AB88" s="14" t="s">
        <v>2743</v>
      </c>
      <c r="AC88" s="14" t="s">
        <v>2729</v>
      </c>
      <c r="AD88" s="16">
        <v>17.7</v>
      </c>
      <c r="AE88" s="17" t="s">
        <v>2841</v>
      </c>
      <c r="AF88" s="20" t="s">
        <v>2939</v>
      </c>
      <c r="AG88" s="16">
        <v>1986</v>
      </c>
      <c r="AH88" s="14" t="s">
        <v>1845</v>
      </c>
      <c r="AI88" s="14" t="s">
        <v>1846</v>
      </c>
      <c r="AJ88" s="38">
        <v>27.717680000000001</v>
      </c>
      <c r="AK88" s="39">
        <v>-82.698269999999994</v>
      </c>
      <c r="AL88" s="43">
        <f>J88+MAX(Table13[[#This Row],[Highway]:[Pipe]])</f>
        <v>2</v>
      </c>
      <c r="AN88" s="47">
        <f t="shared" si="8"/>
        <v>1</v>
      </c>
      <c r="AO88" s="47" t="str">
        <f t="shared" si="9"/>
        <v/>
      </c>
      <c r="AP88" s="47" t="str">
        <f t="shared" si="10"/>
        <v/>
      </c>
      <c r="AQ88" s="47" t="str">
        <f t="shared" si="11"/>
        <v/>
      </c>
    </row>
    <row r="89" spans="1:43" x14ac:dyDescent="0.45">
      <c r="A89" s="31">
        <v>27.717844444444442</v>
      </c>
      <c r="B89" s="32">
        <v>-82.698425</v>
      </c>
      <c r="C89" s="13" t="s">
        <v>913</v>
      </c>
      <c r="D89" s="13" t="s">
        <v>911</v>
      </c>
      <c r="E89" s="14" t="s">
        <v>912</v>
      </c>
      <c r="F89" s="13" t="s">
        <v>37</v>
      </c>
      <c r="G89" s="14" t="s">
        <v>35</v>
      </c>
      <c r="H89" s="15"/>
      <c r="I89" s="16">
        <v>150052</v>
      </c>
      <c r="J89" s="19">
        <v>1</v>
      </c>
      <c r="K89" s="17" t="s">
        <v>911</v>
      </c>
      <c r="L89" s="17" t="s">
        <v>2220</v>
      </c>
      <c r="M89" s="18" t="s">
        <v>3295</v>
      </c>
      <c r="N89" s="13" t="s">
        <v>2440</v>
      </c>
      <c r="O89" s="14" t="s">
        <v>2637</v>
      </c>
      <c r="P89" s="18" t="s">
        <v>3294</v>
      </c>
      <c r="Q89" s="14" t="s">
        <v>2665</v>
      </c>
      <c r="R89" s="19" t="s">
        <v>2945</v>
      </c>
      <c r="S89" s="13" t="s">
        <v>2700</v>
      </c>
      <c r="T89" s="18" t="s">
        <v>2959</v>
      </c>
      <c r="U89" s="20" t="s">
        <v>3637</v>
      </c>
      <c r="V89" s="14" t="s">
        <v>2708</v>
      </c>
      <c r="W89" s="14" t="s">
        <v>2709</v>
      </c>
      <c r="X89" s="19" t="s">
        <v>2934</v>
      </c>
      <c r="Y89" s="14" t="s">
        <v>2719</v>
      </c>
      <c r="Z89" s="14" t="s">
        <v>2730</v>
      </c>
      <c r="AA89" s="16">
        <v>68.900000000000006</v>
      </c>
      <c r="AB89" s="14" t="s">
        <v>2743</v>
      </c>
      <c r="AC89" s="14" t="s">
        <v>2729</v>
      </c>
      <c r="AD89" s="16">
        <v>17.7</v>
      </c>
      <c r="AE89" s="17" t="s">
        <v>2841</v>
      </c>
      <c r="AF89" s="20" t="s">
        <v>2939</v>
      </c>
      <c r="AG89" s="16">
        <v>1962</v>
      </c>
      <c r="AH89" s="14" t="s">
        <v>1847</v>
      </c>
      <c r="AI89" s="14" t="s">
        <v>1848</v>
      </c>
      <c r="AJ89" s="38">
        <v>27.717860000000002</v>
      </c>
      <c r="AK89" s="39">
        <v>-82.698390000000003</v>
      </c>
      <c r="AL89" s="43">
        <f>J89+MAX(Table13[[#This Row],[Highway]:[Pipe]])</f>
        <v>2</v>
      </c>
      <c r="AN89" s="47">
        <f t="shared" si="8"/>
        <v>1</v>
      </c>
      <c r="AO89" s="47" t="str">
        <f t="shared" si="9"/>
        <v/>
      </c>
      <c r="AP89" s="47" t="str">
        <f t="shared" si="10"/>
        <v/>
      </c>
      <c r="AQ89" s="47" t="str">
        <f t="shared" si="11"/>
        <v/>
      </c>
    </row>
    <row r="90" spans="1:43" x14ac:dyDescent="0.45">
      <c r="A90" s="31">
        <v>26.646055555555556</v>
      </c>
      <c r="B90" s="32">
        <v>-81.874866666666662</v>
      </c>
      <c r="C90" s="13" t="s">
        <v>691</v>
      </c>
      <c r="D90" s="13" t="s">
        <v>692</v>
      </c>
      <c r="E90" s="14" t="s">
        <v>693</v>
      </c>
      <c r="F90" s="13" t="s">
        <v>33</v>
      </c>
      <c r="G90" s="14" t="s">
        <v>33</v>
      </c>
      <c r="H90" s="15"/>
      <c r="I90" s="16">
        <v>120002</v>
      </c>
      <c r="J90" s="19">
        <v>1</v>
      </c>
      <c r="K90" s="17" t="s">
        <v>692</v>
      </c>
      <c r="L90" s="17" t="s">
        <v>2193</v>
      </c>
      <c r="M90" s="18" t="s">
        <v>3049</v>
      </c>
      <c r="N90" s="13" t="s">
        <v>2343</v>
      </c>
      <c r="O90" s="14" t="s">
        <v>2617</v>
      </c>
      <c r="P90" s="18" t="s">
        <v>3183</v>
      </c>
      <c r="Q90" s="14" t="s">
        <v>2665</v>
      </c>
      <c r="R90" s="19" t="s">
        <v>2945</v>
      </c>
      <c r="S90" s="13" t="s">
        <v>2691</v>
      </c>
      <c r="T90" s="18" t="s">
        <v>2956</v>
      </c>
      <c r="U90" s="20" t="s">
        <v>3562</v>
      </c>
      <c r="V90" s="14" t="s">
        <v>2708</v>
      </c>
      <c r="W90" s="14" t="s">
        <v>2709</v>
      </c>
      <c r="X90" s="19" t="s">
        <v>2709</v>
      </c>
      <c r="Y90" s="14" t="s">
        <v>2719</v>
      </c>
      <c r="Z90" s="14" t="s">
        <v>2654</v>
      </c>
      <c r="AA90" s="16">
        <v>105</v>
      </c>
      <c r="AB90" s="14" t="s">
        <v>2791</v>
      </c>
      <c r="AC90" s="14" t="s">
        <v>2729</v>
      </c>
      <c r="AD90" s="16">
        <v>54.7</v>
      </c>
      <c r="AE90" s="17" t="s">
        <v>2829</v>
      </c>
      <c r="AF90" s="20" t="s">
        <v>2939</v>
      </c>
      <c r="AG90" s="16">
        <v>1962</v>
      </c>
      <c r="AH90" s="14" t="s">
        <v>1698</v>
      </c>
      <c r="AI90" s="14" t="s">
        <v>1699</v>
      </c>
      <c r="AJ90" s="38">
        <v>26.649090000000001</v>
      </c>
      <c r="AK90" s="39">
        <v>-81.876909999999995</v>
      </c>
      <c r="AL90" s="43">
        <f>J90+MAX(Table13[[#This Row],[Highway]:[Pipe]])</f>
        <v>2</v>
      </c>
      <c r="AN90" s="47">
        <f t="shared" si="8"/>
        <v>1</v>
      </c>
      <c r="AO90" s="47" t="str">
        <f t="shared" si="9"/>
        <v/>
      </c>
      <c r="AP90" s="47" t="str">
        <f t="shared" si="10"/>
        <v/>
      </c>
      <c r="AQ90" s="47" t="str">
        <f t="shared" si="11"/>
        <v/>
      </c>
    </row>
    <row r="91" spans="1:43" x14ac:dyDescent="0.45">
      <c r="A91" s="31">
        <v>26.716241666666665</v>
      </c>
      <c r="B91" s="32">
        <v>-81.858166666666662</v>
      </c>
      <c r="C91" s="13" t="s">
        <v>682</v>
      </c>
      <c r="D91" s="13" t="s">
        <v>683</v>
      </c>
      <c r="E91" s="14" t="s">
        <v>684</v>
      </c>
      <c r="F91" s="13" t="s">
        <v>33</v>
      </c>
      <c r="G91" s="14" t="s">
        <v>33</v>
      </c>
      <c r="H91" s="15"/>
      <c r="I91" s="16">
        <v>120064</v>
      </c>
      <c r="J91" s="19">
        <v>1</v>
      </c>
      <c r="K91" s="17" t="s">
        <v>683</v>
      </c>
      <c r="L91" s="17" t="s">
        <v>2191</v>
      </c>
      <c r="M91" s="18" t="s">
        <v>3193</v>
      </c>
      <c r="N91" s="13" t="s">
        <v>2343</v>
      </c>
      <c r="O91" s="14" t="s">
        <v>2614</v>
      </c>
      <c r="P91" s="18" t="s">
        <v>3092</v>
      </c>
      <c r="Q91" s="14" t="s">
        <v>2665</v>
      </c>
      <c r="R91" s="19" t="s">
        <v>2945</v>
      </c>
      <c r="S91" s="13" t="s">
        <v>2691</v>
      </c>
      <c r="T91" s="18" t="s">
        <v>2956</v>
      </c>
      <c r="U91" s="20" t="s">
        <v>3568</v>
      </c>
      <c r="V91" s="14" t="s">
        <v>2710</v>
      </c>
      <c r="W91" s="14" t="s">
        <v>2709</v>
      </c>
      <c r="X91" s="19" t="s">
        <v>2934</v>
      </c>
      <c r="Y91" s="14" t="s">
        <v>2719</v>
      </c>
      <c r="Z91" s="14" t="s">
        <v>2740</v>
      </c>
      <c r="AA91" s="16">
        <v>89.6</v>
      </c>
      <c r="AB91" s="14" t="s">
        <v>2756</v>
      </c>
      <c r="AC91" s="14" t="s">
        <v>2729</v>
      </c>
      <c r="AD91" s="16">
        <v>25.9</v>
      </c>
      <c r="AE91" s="17" t="s">
        <v>2829</v>
      </c>
      <c r="AF91" s="20" t="s">
        <v>2939</v>
      </c>
      <c r="AG91" s="16">
        <v>1960</v>
      </c>
      <c r="AH91" s="14" t="s">
        <v>1690</v>
      </c>
      <c r="AI91" s="14" t="s">
        <v>1691</v>
      </c>
      <c r="AJ91" s="38">
        <v>26.716259999999998</v>
      </c>
      <c r="AK91" s="39">
        <v>-81.760679999999994</v>
      </c>
      <c r="AL91" s="43">
        <f>J91+MAX(Table13[[#This Row],[Highway]:[Pipe]])</f>
        <v>2</v>
      </c>
      <c r="AN91" s="47">
        <f t="shared" si="8"/>
        <v>1</v>
      </c>
      <c r="AO91" s="47" t="str">
        <f t="shared" si="9"/>
        <v/>
      </c>
      <c r="AP91" s="47" t="str">
        <f t="shared" si="10"/>
        <v/>
      </c>
      <c r="AQ91" s="47" t="str">
        <f t="shared" si="11"/>
        <v/>
      </c>
    </row>
    <row r="92" spans="1:43" x14ac:dyDescent="0.45">
      <c r="A92" s="31">
        <v>27.981538888888888</v>
      </c>
      <c r="B92" s="32">
        <v>-82.475466666666662</v>
      </c>
      <c r="C92" s="13" t="s">
        <v>472</v>
      </c>
      <c r="D92" s="13" t="s">
        <v>473</v>
      </c>
      <c r="E92" s="14" t="s">
        <v>474</v>
      </c>
      <c r="F92" s="13" t="s">
        <v>33</v>
      </c>
      <c r="G92" s="14" t="s">
        <v>33</v>
      </c>
      <c r="H92" s="15"/>
      <c r="I92" s="16">
        <v>100500</v>
      </c>
      <c r="J92" s="19">
        <v>1</v>
      </c>
      <c r="K92" s="17" t="s">
        <v>473</v>
      </c>
      <c r="L92" s="17" t="s">
        <v>2155</v>
      </c>
      <c r="M92" s="18" t="s">
        <v>3147</v>
      </c>
      <c r="N92" s="13" t="s">
        <v>2361</v>
      </c>
      <c r="O92" s="14" t="s">
        <v>2592</v>
      </c>
      <c r="P92" s="18" t="s">
        <v>3112</v>
      </c>
      <c r="Q92" s="14" t="s">
        <v>2665</v>
      </c>
      <c r="R92" s="19" t="s">
        <v>2945</v>
      </c>
      <c r="S92" s="13" t="s">
        <v>2685</v>
      </c>
      <c r="T92" s="18" t="s">
        <v>2955</v>
      </c>
      <c r="U92" s="20" t="s">
        <v>3539</v>
      </c>
      <c r="V92" s="14" t="s">
        <v>2708</v>
      </c>
      <c r="W92" s="14" t="s">
        <v>2709</v>
      </c>
      <c r="X92" s="19" t="s">
        <v>2934</v>
      </c>
      <c r="Y92" s="14" t="s">
        <v>2719</v>
      </c>
      <c r="Z92" s="14" t="s">
        <v>2751</v>
      </c>
      <c r="AA92" s="16">
        <v>49.2</v>
      </c>
      <c r="AB92" s="14" t="s">
        <v>2728</v>
      </c>
      <c r="AC92" s="14" t="s">
        <v>2729</v>
      </c>
      <c r="AD92" s="16">
        <v>35.700000000000003</v>
      </c>
      <c r="AE92" s="17" t="s">
        <v>2872</v>
      </c>
      <c r="AF92" s="20" t="s">
        <v>2939</v>
      </c>
      <c r="AG92" s="16">
        <v>1960</v>
      </c>
      <c r="AH92" s="14" t="s">
        <v>1537</v>
      </c>
      <c r="AI92" s="14" t="s">
        <v>1538</v>
      </c>
      <c r="AJ92" s="38">
        <v>27.9815</v>
      </c>
      <c r="AK92" s="39">
        <v>-82.475610000000003</v>
      </c>
      <c r="AL92" s="43">
        <f>J92+MAX(Table13[[#This Row],[Highway]:[Pipe]])</f>
        <v>2</v>
      </c>
      <c r="AN92" s="47">
        <f t="shared" si="8"/>
        <v>1</v>
      </c>
      <c r="AO92" s="47" t="str">
        <f t="shared" si="9"/>
        <v/>
      </c>
      <c r="AP92" s="47" t="str">
        <f t="shared" si="10"/>
        <v/>
      </c>
      <c r="AQ92" s="47" t="str">
        <f t="shared" si="11"/>
        <v/>
      </c>
    </row>
    <row r="93" spans="1:43" x14ac:dyDescent="0.45">
      <c r="A93" s="31">
        <v>27.956205555555556</v>
      </c>
      <c r="B93" s="32">
        <v>-82.464525000000009</v>
      </c>
      <c r="C93" s="13" t="s">
        <v>462</v>
      </c>
      <c r="D93" s="13" t="s">
        <v>463</v>
      </c>
      <c r="E93" s="14" t="s">
        <v>464</v>
      </c>
      <c r="F93" s="13" t="s">
        <v>273</v>
      </c>
      <c r="G93" s="14" t="s">
        <v>31</v>
      </c>
      <c r="H93" s="15"/>
      <c r="I93" s="16">
        <v>100136</v>
      </c>
      <c r="J93" s="19">
        <v>1</v>
      </c>
      <c r="K93" s="17" t="s">
        <v>463</v>
      </c>
      <c r="L93" s="17" t="s">
        <v>2154</v>
      </c>
      <c r="M93" s="18" t="s">
        <v>3127</v>
      </c>
      <c r="N93" s="13" t="s">
        <v>2361</v>
      </c>
      <c r="O93" s="14" t="s">
        <v>2547</v>
      </c>
      <c r="P93" s="18" t="s">
        <v>3112</v>
      </c>
      <c r="Q93" s="14" t="s">
        <v>2665</v>
      </c>
      <c r="R93" s="19" t="s">
        <v>2945</v>
      </c>
      <c r="S93" s="13" t="s">
        <v>2685</v>
      </c>
      <c r="T93" s="18" t="s">
        <v>2955</v>
      </c>
      <c r="U93" s="20" t="s">
        <v>3526</v>
      </c>
      <c r="V93" s="14" t="s">
        <v>2708</v>
      </c>
      <c r="W93" s="14" t="s">
        <v>2709</v>
      </c>
      <c r="X93" s="19" t="s">
        <v>2709</v>
      </c>
      <c r="Y93" s="14" t="s">
        <v>2719</v>
      </c>
      <c r="Z93" s="14" t="s">
        <v>2772</v>
      </c>
      <c r="AA93" s="16">
        <v>78.099999999999994</v>
      </c>
      <c r="AB93" s="14" t="s">
        <v>2818</v>
      </c>
      <c r="AC93" s="14" t="s">
        <v>2729</v>
      </c>
      <c r="AD93" s="16">
        <v>39.6</v>
      </c>
      <c r="AE93" s="17" t="s">
        <v>2841</v>
      </c>
      <c r="AF93" s="20" t="s">
        <v>2939</v>
      </c>
      <c r="AG93" s="16">
        <v>1964</v>
      </c>
      <c r="AH93" s="14" t="s">
        <v>1529</v>
      </c>
      <c r="AI93" s="14" t="s">
        <v>1530</v>
      </c>
      <c r="AJ93" s="38">
        <v>27.956140000000001</v>
      </c>
      <c r="AK93" s="39">
        <v>-82.464550000000003</v>
      </c>
      <c r="AL93" s="43">
        <f>J93+MAX(Table13[[#This Row],[Highway]:[Pipe]])</f>
        <v>2</v>
      </c>
      <c r="AN93" s="47">
        <f t="shared" si="8"/>
        <v>1</v>
      </c>
      <c r="AO93" s="47" t="str">
        <f t="shared" si="9"/>
        <v/>
      </c>
      <c r="AP93" s="47" t="str">
        <f t="shared" si="10"/>
        <v/>
      </c>
      <c r="AQ93" s="47" t="str">
        <f t="shared" si="11"/>
        <v/>
      </c>
    </row>
    <row r="94" spans="1:43" x14ac:dyDescent="0.45">
      <c r="A94" s="31">
        <v>27.956441666666667</v>
      </c>
      <c r="B94" s="32">
        <v>-82.464491666666675</v>
      </c>
      <c r="C94" s="13" t="s">
        <v>465</v>
      </c>
      <c r="D94" s="13" t="s">
        <v>463</v>
      </c>
      <c r="E94" s="14" t="s">
        <v>464</v>
      </c>
      <c r="F94" s="13" t="s">
        <v>273</v>
      </c>
      <c r="G94" s="14" t="s">
        <v>32</v>
      </c>
      <c r="H94" s="15"/>
      <c r="I94" s="16">
        <v>100135</v>
      </c>
      <c r="J94" s="19">
        <v>1</v>
      </c>
      <c r="K94" s="17" t="s">
        <v>463</v>
      </c>
      <c r="L94" s="17" t="s">
        <v>2154</v>
      </c>
      <c r="M94" s="18" t="s">
        <v>3128</v>
      </c>
      <c r="N94" s="13" t="s">
        <v>2361</v>
      </c>
      <c r="O94" s="14" t="s">
        <v>2547</v>
      </c>
      <c r="P94" s="18" t="s">
        <v>3112</v>
      </c>
      <c r="Q94" s="14" t="s">
        <v>2665</v>
      </c>
      <c r="R94" s="19" t="s">
        <v>2945</v>
      </c>
      <c r="S94" s="13" t="s">
        <v>2685</v>
      </c>
      <c r="T94" s="18" t="s">
        <v>2955</v>
      </c>
      <c r="U94" s="20" t="s">
        <v>3525</v>
      </c>
      <c r="V94" s="14" t="s">
        <v>2708</v>
      </c>
      <c r="W94" s="14" t="s">
        <v>2709</v>
      </c>
      <c r="X94" s="19" t="s">
        <v>2934</v>
      </c>
      <c r="Y94" s="14" t="s">
        <v>2719</v>
      </c>
      <c r="Z94" s="14" t="s">
        <v>2772</v>
      </c>
      <c r="AA94" s="16">
        <v>74.8</v>
      </c>
      <c r="AB94" s="14" t="s">
        <v>2818</v>
      </c>
      <c r="AC94" s="14" t="s">
        <v>2729</v>
      </c>
      <c r="AD94" s="16">
        <v>39.6</v>
      </c>
      <c r="AE94" s="17" t="s">
        <v>2841</v>
      </c>
      <c r="AF94" s="20" t="s">
        <v>2939</v>
      </c>
      <c r="AG94" s="16">
        <v>1964</v>
      </c>
      <c r="AH94" s="14" t="s">
        <v>1531</v>
      </c>
      <c r="AI94" s="14" t="s">
        <v>1532</v>
      </c>
      <c r="AJ94" s="38">
        <v>27.95646</v>
      </c>
      <c r="AK94" s="39">
        <v>-82.464489999999998</v>
      </c>
      <c r="AL94" s="43">
        <f>J94+MAX(Table13[[#This Row],[Highway]:[Pipe]])</f>
        <v>2</v>
      </c>
      <c r="AN94" s="47">
        <f t="shared" si="8"/>
        <v>1</v>
      </c>
      <c r="AO94" s="47" t="str">
        <f t="shared" si="9"/>
        <v/>
      </c>
      <c r="AP94" s="47" t="str">
        <f t="shared" si="10"/>
        <v/>
      </c>
      <c r="AQ94" s="47" t="str">
        <f t="shared" si="11"/>
        <v/>
      </c>
    </row>
    <row r="95" spans="1:43" x14ac:dyDescent="0.45">
      <c r="A95" s="31">
        <v>26.404341666666664</v>
      </c>
      <c r="B95" s="32">
        <v>-81.880913888888884</v>
      </c>
      <c r="C95" s="13" t="s">
        <v>572</v>
      </c>
      <c r="D95" s="13" t="s">
        <v>573</v>
      </c>
      <c r="E95" s="14" t="s">
        <v>574</v>
      </c>
      <c r="F95" s="13" t="s">
        <v>575</v>
      </c>
      <c r="G95" s="14" t="s">
        <v>33</v>
      </c>
      <c r="H95" s="15"/>
      <c r="I95" s="16">
        <v>120028</v>
      </c>
      <c r="J95" s="19">
        <v>1</v>
      </c>
      <c r="K95" s="17" t="s">
        <v>573</v>
      </c>
      <c r="L95" s="17" t="s">
        <v>2174</v>
      </c>
      <c r="M95" s="18" t="s">
        <v>3189</v>
      </c>
      <c r="N95" s="13" t="s">
        <v>2374</v>
      </c>
      <c r="O95" s="14" t="s">
        <v>2518</v>
      </c>
      <c r="P95" s="18" t="s">
        <v>3188</v>
      </c>
      <c r="Q95" s="14" t="s">
        <v>2665</v>
      </c>
      <c r="R95" s="19" t="s">
        <v>2945</v>
      </c>
      <c r="S95" s="13" t="s">
        <v>2691</v>
      </c>
      <c r="T95" s="18" t="s">
        <v>2956</v>
      </c>
      <c r="U95" s="20" t="s">
        <v>3565</v>
      </c>
      <c r="V95" s="14" t="s">
        <v>2710</v>
      </c>
      <c r="W95" s="14" t="s">
        <v>2709</v>
      </c>
      <c r="X95" s="19" t="s">
        <v>2934</v>
      </c>
      <c r="Y95" s="14" t="s">
        <v>2719</v>
      </c>
      <c r="Z95" s="14" t="s">
        <v>2751</v>
      </c>
      <c r="AA95" s="16">
        <v>49.9</v>
      </c>
      <c r="AB95" s="14" t="s">
        <v>2745</v>
      </c>
      <c r="AC95" s="14" t="s">
        <v>2729</v>
      </c>
      <c r="AD95" s="16">
        <v>19.600000000000001</v>
      </c>
      <c r="AE95" s="17" t="s">
        <v>2885</v>
      </c>
      <c r="AF95" s="20" t="s">
        <v>2940</v>
      </c>
      <c r="AG95" s="16">
        <v>1965</v>
      </c>
      <c r="AH95" s="14" t="s">
        <v>1615</v>
      </c>
      <c r="AI95" s="14" t="s">
        <v>1616</v>
      </c>
      <c r="AJ95" s="38">
        <v>26.404330000000002</v>
      </c>
      <c r="AK95" s="39">
        <v>-81.880920000000003</v>
      </c>
      <c r="AL95" s="43">
        <f>J95+MAX(Table13[[#This Row],[Highway]:[Pipe]])</f>
        <v>2</v>
      </c>
      <c r="AN95" s="47">
        <f t="shared" si="8"/>
        <v>1</v>
      </c>
      <c r="AO95" s="47" t="str">
        <f t="shared" si="9"/>
        <v/>
      </c>
      <c r="AP95" s="47" t="str">
        <f t="shared" si="10"/>
        <v/>
      </c>
      <c r="AQ95" s="47" t="str">
        <f t="shared" si="11"/>
        <v/>
      </c>
    </row>
    <row r="96" spans="1:43" x14ac:dyDescent="0.45">
      <c r="A96" s="31">
        <v>26.457372222222222</v>
      </c>
      <c r="B96" s="32">
        <v>-81.953638888888889</v>
      </c>
      <c r="C96" s="13" t="s">
        <v>611</v>
      </c>
      <c r="D96" s="13" t="s">
        <v>573</v>
      </c>
      <c r="E96" s="14" t="s">
        <v>574</v>
      </c>
      <c r="F96" s="13" t="s">
        <v>41</v>
      </c>
      <c r="G96" s="14" t="s">
        <v>33</v>
      </c>
      <c r="H96" s="15"/>
      <c r="I96" s="16">
        <v>120088</v>
      </c>
      <c r="J96" s="19">
        <v>1</v>
      </c>
      <c r="K96" s="17" t="s">
        <v>573</v>
      </c>
      <c r="L96" s="17" t="s">
        <v>2179</v>
      </c>
      <c r="M96" s="18" t="s">
        <v>3197</v>
      </c>
      <c r="N96" s="13" t="s">
        <v>2381</v>
      </c>
      <c r="O96" s="14" t="s">
        <v>2518</v>
      </c>
      <c r="P96" s="18" t="s">
        <v>3196</v>
      </c>
      <c r="Q96" s="14" t="s">
        <v>2665</v>
      </c>
      <c r="R96" s="19" t="s">
        <v>2945</v>
      </c>
      <c r="S96" s="13" t="s">
        <v>2691</v>
      </c>
      <c r="T96" s="18" t="s">
        <v>2956</v>
      </c>
      <c r="U96" s="20" t="s">
        <v>3573</v>
      </c>
      <c r="V96" s="14" t="s">
        <v>2708</v>
      </c>
      <c r="W96" s="14" t="s">
        <v>2709</v>
      </c>
      <c r="X96" s="19" t="s">
        <v>2934</v>
      </c>
      <c r="Y96" s="14" t="s">
        <v>2719</v>
      </c>
      <c r="Z96" s="14" t="s">
        <v>2736</v>
      </c>
      <c r="AA96" s="16">
        <v>82</v>
      </c>
      <c r="AB96" s="14" t="s">
        <v>2732</v>
      </c>
      <c r="AC96" s="14" t="s">
        <v>2729</v>
      </c>
      <c r="AD96" s="16">
        <v>64.900000000000006</v>
      </c>
      <c r="AE96" s="17" t="s">
        <v>2885</v>
      </c>
      <c r="AF96" s="20" t="s">
        <v>2939</v>
      </c>
      <c r="AG96" s="16">
        <v>1980</v>
      </c>
      <c r="AH96" s="14" t="s">
        <v>1641</v>
      </c>
      <c r="AI96" s="14" t="s">
        <v>1642</v>
      </c>
      <c r="AJ96" s="38">
        <v>26.457339999999999</v>
      </c>
      <c r="AK96" s="39">
        <v>-81.953649999999996</v>
      </c>
      <c r="AL96" s="43">
        <f>J96+MAX(Table13[[#This Row],[Highway]:[Pipe]])</f>
        <v>2</v>
      </c>
      <c r="AN96" s="47">
        <f t="shared" si="8"/>
        <v>1</v>
      </c>
      <c r="AO96" s="47" t="str">
        <f t="shared" si="9"/>
        <v/>
      </c>
      <c r="AP96" s="47" t="str">
        <f t="shared" si="10"/>
        <v/>
      </c>
      <c r="AQ96" s="47" t="str">
        <f t="shared" si="11"/>
        <v/>
      </c>
    </row>
    <row r="97" spans="1:43" x14ac:dyDescent="0.45">
      <c r="A97" s="31">
        <v>26.378066666666665</v>
      </c>
      <c r="B97" s="32">
        <v>-81.86099722222221</v>
      </c>
      <c r="C97" s="13" t="s">
        <v>668</v>
      </c>
      <c r="D97" s="13" t="s">
        <v>573</v>
      </c>
      <c r="E97" s="14" t="s">
        <v>574</v>
      </c>
      <c r="F97" s="13" t="s">
        <v>42</v>
      </c>
      <c r="G97" s="14" t="s">
        <v>33</v>
      </c>
      <c r="H97" s="15"/>
      <c r="I97" s="16">
        <v>120022</v>
      </c>
      <c r="J97" s="19">
        <v>1</v>
      </c>
      <c r="K97" s="17" t="s">
        <v>573</v>
      </c>
      <c r="L97" s="17" t="s">
        <v>2187</v>
      </c>
      <c r="M97" s="18" t="s">
        <v>3185</v>
      </c>
      <c r="N97" s="13" t="s">
        <v>2394</v>
      </c>
      <c r="O97" s="14" t="s">
        <v>2518</v>
      </c>
      <c r="P97" s="18" t="s">
        <v>3184</v>
      </c>
      <c r="Q97" s="14" t="s">
        <v>2665</v>
      </c>
      <c r="R97" s="19" t="s">
        <v>2945</v>
      </c>
      <c r="S97" s="13" t="s">
        <v>2691</v>
      </c>
      <c r="T97" s="18" t="s">
        <v>2956</v>
      </c>
      <c r="U97" s="20" t="s">
        <v>3563</v>
      </c>
      <c r="V97" s="14" t="s">
        <v>2708</v>
      </c>
      <c r="W97" s="14" t="s">
        <v>2709</v>
      </c>
      <c r="X97" s="19" t="s">
        <v>2934</v>
      </c>
      <c r="Y97" s="14" t="s">
        <v>2719</v>
      </c>
      <c r="Z97" s="14" t="s">
        <v>2755</v>
      </c>
      <c r="AA97" s="16">
        <v>50.9</v>
      </c>
      <c r="AB97" s="14" t="s">
        <v>2736</v>
      </c>
      <c r="AC97" s="14" t="s">
        <v>2729</v>
      </c>
      <c r="AD97" s="16">
        <v>30.8</v>
      </c>
      <c r="AE97" s="17" t="s">
        <v>2885</v>
      </c>
      <c r="AF97" s="20" t="s">
        <v>2940</v>
      </c>
      <c r="AG97" s="16">
        <v>1965</v>
      </c>
      <c r="AH97" s="14" t="s">
        <v>1679</v>
      </c>
      <c r="AI97" s="14" t="s">
        <v>1680</v>
      </c>
      <c r="AJ97" s="38">
        <v>26.378029999999999</v>
      </c>
      <c r="AK97" s="39">
        <v>-81.860990000000001</v>
      </c>
      <c r="AL97" s="43">
        <f>J97+MAX(Table13[[#This Row],[Highway]:[Pipe]])</f>
        <v>2</v>
      </c>
      <c r="AN97" s="47">
        <f t="shared" si="8"/>
        <v>1</v>
      </c>
      <c r="AO97" s="47" t="str">
        <f t="shared" si="9"/>
        <v/>
      </c>
      <c r="AP97" s="47" t="str">
        <f t="shared" si="10"/>
        <v/>
      </c>
      <c r="AQ97" s="47" t="str">
        <f t="shared" si="11"/>
        <v/>
      </c>
    </row>
    <row r="98" spans="1:43" x14ac:dyDescent="0.45">
      <c r="A98" s="31">
        <v>28.051141666666666</v>
      </c>
      <c r="B98" s="32">
        <v>-82.795436111111115</v>
      </c>
      <c r="C98" s="13" t="s">
        <v>987</v>
      </c>
      <c r="D98" s="13" t="s">
        <v>988</v>
      </c>
      <c r="E98" s="14" t="s">
        <v>989</v>
      </c>
      <c r="F98" s="13" t="s">
        <v>33</v>
      </c>
      <c r="G98" s="14" t="s">
        <v>33</v>
      </c>
      <c r="H98" s="15"/>
      <c r="I98" s="16">
        <v>150068</v>
      </c>
      <c r="J98" s="19">
        <v>1</v>
      </c>
      <c r="K98" s="17" t="s">
        <v>988</v>
      </c>
      <c r="L98" s="17" t="s">
        <v>988</v>
      </c>
      <c r="M98" s="18" t="s">
        <v>3300</v>
      </c>
      <c r="N98" s="13" t="s">
        <v>2454</v>
      </c>
      <c r="O98" s="14" t="s">
        <v>2648</v>
      </c>
      <c r="P98" s="18" t="s">
        <v>3299</v>
      </c>
      <c r="Q98" s="14" t="s">
        <v>2665</v>
      </c>
      <c r="R98" s="19" t="s">
        <v>2945</v>
      </c>
      <c r="S98" s="13" t="s">
        <v>2700</v>
      </c>
      <c r="T98" s="18" t="s">
        <v>2959</v>
      </c>
      <c r="U98" s="20" t="s">
        <v>3640</v>
      </c>
      <c r="V98" s="14" t="s">
        <v>2710</v>
      </c>
      <c r="W98" s="14" t="s">
        <v>2709</v>
      </c>
      <c r="X98" s="19" t="s">
        <v>2934</v>
      </c>
      <c r="Y98" s="14" t="s">
        <v>2719</v>
      </c>
      <c r="Z98" s="14" t="s">
        <v>2742</v>
      </c>
      <c r="AA98" s="16">
        <v>90.9</v>
      </c>
      <c r="AB98" s="14" t="s">
        <v>2723</v>
      </c>
      <c r="AC98" s="14" t="s">
        <v>2729</v>
      </c>
      <c r="AD98" s="16">
        <v>25.9</v>
      </c>
      <c r="AE98" s="17" t="s">
        <v>2909</v>
      </c>
      <c r="AF98" s="20" t="s">
        <v>2940</v>
      </c>
      <c r="AG98" s="16">
        <v>1963</v>
      </c>
      <c r="AH98" s="14" t="s">
        <v>1906</v>
      </c>
      <c r="AI98" s="14" t="s">
        <v>1907</v>
      </c>
      <c r="AJ98" s="38">
        <v>28.051089999999999</v>
      </c>
      <c r="AK98" s="39">
        <v>-82.795410000000004</v>
      </c>
      <c r="AL98" s="43">
        <f>J98+MAX(Table13[[#This Row],[Highway]:[Pipe]])</f>
        <v>2</v>
      </c>
      <c r="AN98" s="47">
        <f t="shared" ref="AN98:AN129" si="12">IF(LEFT($W98,1)="H",1,"")</f>
        <v>1</v>
      </c>
      <c r="AO98" s="47" t="str">
        <f t="shared" ref="AO98:AO129" si="13">IF(LEFT($W98,1)="R",3,"")</f>
        <v/>
      </c>
      <c r="AP98" s="47" t="str">
        <f t="shared" ref="AP98:AP129" si="14">IF(LEFT($W98,2)="Pe",5,"")</f>
        <v/>
      </c>
      <c r="AQ98" s="47" t="str">
        <f t="shared" ref="AQ98:AQ129" si="15">IF(LEFT($W98,2)="Pi",7,"")</f>
        <v/>
      </c>
    </row>
    <row r="99" spans="1:43" x14ac:dyDescent="0.45">
      <c r="A99" s="31">
        <v>26.482899999999997</v>
      </c>
      <c r="B99" s="32">
        <v>-82.014694444444444</v>
      </c>
      <c r="C99" s="13" t="s">
        <v>701</v>
      </c>
      <c r="D99" s="13" t="s">
        <v>702</v>
      </c>
      <c r="E99" s="14" t="s">
        <v>703</v>
      </c>
      <c r="F99" s="13" t="s">
        <v>37</v>
      </c>
      <c r="G99" s="14" t="s">
        <v>33</v>
      </c>
      <c r="H99" s="15"/>
      <c r="I99" s="16">
        <v>124116</v>
      </c>
      <c r="J99" s="19">
        <v>1</v>
      </c>
      <c r="K99" s="17" t="s">
        <v>702</v>
      </c>
      <c r="L99" s="17" t="s">
        <v>2194</v>
      </c>
      <c r="M99" s="18" t="s">
        <v>3229</v>
      </c>
      <c r="N99" s="13" t="s">
        <v>2397</v>
      </c>
      <c r="O99" s="14" t="s">
        <v>2620</v>
      </c>
      <c r="P99" s="18" t="s">
        <v>3228</v>
      </c>
      <c r="Q99" s="14" t="s">
        <v>2665</v>
      </c>
      <c r="R99" s="19" t="s">
        <v>2945</v>
      </c>
      <c r="S99" s="13" t="s">
        <v>2691</v>
      </c>
      <c r="T99" s="18" t="s">
        <v>2956</v>
      </c>
      <c r="U99" s="20" t="s">
        <v>3598</v>
      </c>
      <c r="V99" s="14" t="s">
        <v>2708</v>
      </c>
      <c r="W99" s="14" t="s">
        <v>2709</v>
      </c>
      <c r="X99" s="19" t="s">
        <v>2709</v>
      </c>
      <c r="Y99" s="14" t="s">
        <v>2719</v>
      </c>
      <c r="Z99" s="14" t="s">
        <v>2800</v>
      </c>
      <c r="AA99" s="16">
        <v>111.2</v>
      </c>
      <c r="AB99" s="14" t="s">
        <v>2749</v>
      </c>
      <c r="AC99" s="14" t="s">
        <v>2729</v>
      </c>
      <c r="AD99" s="16">
        <v>69.8</v>
      </c>
      <c r="AE99" s="17" t="s">
        <v>2885</v>
      </c>
      <c r="AF99" s="20" t="s">
        <v>2940</v>
      </c>
      <c r="AG99" s="16">
        <v>2007</v>
      </c>
      <c r="AH99" s="14" t="s">
        <v>1706</v>
      </c>
      <c r="AI99" s="14" t="s">
        <v>1707</v>
      </c>
      <c r="AJ99" s="38">
        <v>26.482869999999998</v>
      </c>
      <c r="AK99" s="39">
        <v>-82.014700000000005</v>
      </c>
      <c r="AL99" s="43">
        <f>J99+MAX(Table13[[#This Row],[Highway]:[Pipe]])</f>
        <v>2</v>
      </c>
      <c r="AN99" s="47">
        <f t="shared" si="12"/>
        <v>1</v>
      </c>
      <c r="AO99" s="47" t="str">
        <f t="shared" si="13"/>
        <v/>
      </c>
      <c r="AP99" s="47" t="str">
        <f t="shared" si="14"/>
        <v/>
      </c>
      <c r="AQ99" s="47" t="str">
        <f t="shared" si="15"/>
        <v/>
      </c>
    </row>
    <row r="100" spans="1:43" x14ac:dyDescent="0.45">
      <c r="A100" s="31">
        <v>26.473755555555552</v>
      </c>
      <c r="B100" s="32">
        <v>-82.027002777777781</v>
      </c>
      <c r="C100" s="13" t="s">
        <v>704</v>
      </c>
      <c r="D100" s="13" t="s">
        <v>705</v>
      </c>
      <c r="E100" s="14" t="s">
        <v>703</v>
      </c>
      <c r="F100" s="13" t="s">
        <v>38</v>
      </c>
      <c r="G100" s="14" t="s">
        <v>33</v>
      </c>
      <c r="H100" s="15"/>
      <c r="I100" s="16">
        <v>124115</v>
      </c>
      <c r="J100" s="19">
        <v>1</v>
      </c>
      <c r="K100" s="17" t="s">
        <v>705</v>
      </c>
      <c r="L100" s="17" t="s">
        <v>2195</v>
      </c>
      <c r="M100" s="18" t="s">
        <v>3229</v>
      </c>
      <c r="N100" s="13" t="s">
        <v>2397</v>
      </c>
      <c r="O100" s="14" t="s">
        <v>2620</v>
      </c>
      <c r="P100" s="18" t="s">
        <v>3228</v>
      </c>
      <c r="Q100" s="14" t="s">
        <v>2665</v>
      </c>
      <c r="R100" s="19" t="s">
        <v>2945</v>
      </c>
      <c r="S100" s="13" t="s">
        <v>2691</v>
      </c>
      <c r="T100" s="18" t="s">
        <v>2956</v>
      </c>
      <c r="U100" s="20" t="s">
        <v>3597</v>
      </c>
      <c r="V100" s="14" t="s">
        <v>2708</v>
      </c>
      <c r="W100" s="14" t="s">
        <v>2709</v>
      </c>
      <c r="X100" s="19" t="s">
        <v>2709</v>
      </c>
      <c r="Y100" s="14" t="s">
        <v>2719</v>
      </c>
      <c r="Z100" s="14" t="s">
        <v>2801</v>
      </c>
      <c r="AA100" s="16">
        <v>109.9</v>
      </c>
      <c r="AB100" s="14" t="s">
        <v>2779</v>
      </c>
      <c r="AC100" s="14" t="s">
        <v>2729</v>
      </c>
      <c r="AD100" s="16">
        <v>13.4</v>
      </c>
      <c r="AE100" s="17" t="s">
        <v>2885</v>
      </c>
      <c r="AF100" s="20" t="s">
        <v>2940</v>
      </c>
      <c r="AG100" s="16">
        <v>2007</v>
      </c>
      <c r="AH100" s="14" t="s">
        <v>1708</v>
      </c>
      <c r="AI100" s="14" t="s">
        <v>1709</v>
      </c>
      <c r="AJ100" s="38">
        <v>26.473680000000002</v>
      </c>
      <c r="AK100" s="39">
        <v>-82.027019999999993</v>
      </c>
      <c r="AL100" s="43">
        <f>J100+MAX(Table13[[#This Row],[Highway]:[Pipe]])</f>
        <v>2</v>
      </c>
      <c r="AN100" s="47">
        <f t="shared" si="12"/>
        <v>1</v>
      </c>
      <c r="AO100" s="47" t="str">
        <f t="shared" si="13"/>
        <v/>
      </c>
      <c r="AP100" s="47" t="str">
        <f t="shared" si="14"/>
        <v/>
      </c>
      <c r="AQ100" s="47" t="str">
        <f t="shared" si="15"/>
        <v/>
      </c>
    </row>
    <row r="101" spans="1:43" x14ac:dyDescent="0.45">
      <c r="A101" s="31">
        <v>26.457555555555555</v>
      </c>
      <c r="B101" s="32">
        <v>-82.034602777777806</v>
      </c>
      <c r="C101" s="13" t="s">
        <v>706</v>
      </c>
      <c r="D101" s="13" t="s">
        <v>707</v>
      </c>
      <c r="E101" s="14" t="s">
        <v>703</v>
      </c>
      <c r="F101" s="13" t="s">
        <v>48</v>
      </c>
      <c r="G101" s="14" t="s">
        <v>33</v>
      </c>
      <c r="H101" s="15"/>
      <c r="I101" s="16">
        <v>124114</v>
      </c>
      <c r="J101" s="19">
        <v>1</v>
      </c>
      <c r="K101" s="17" t="s">
        <v>707</v>
      </c>
      <c r="L101" s="17" t="s">
        <v>2196</v>
      </c>
      <c r="M101" s="18" t="s">
        <v>3229</v>
      </c>
      <c r="N101" s="13" t="s">
        <v>2397</v>
      </c>
      <c r="O101" s="14" t="s">
        <v>2620</v>
      </c>
      <c r="P101" s="18" t="s">
        <v>3228</v>
      </c>
      <c r="Q101" s="14" t="s">
        <v>2665</v>
      </c>
      <c r="R101" s="19" t="s">
        <v>2945</v>
      </c>
      <c r="S101" s="13" t="s">
        <v>2691</v>
      </c>
      <c r="T101" s="18" t="s">
        <v>2956</v>
      </c>
      <c r="U101" s="20" t="s">
        <v>3596</v>
      </c>
      <c r="V101" s="14" t="s">
        <v>2708</v>
      </c>
      <c r="W101" s="14" t="s">
        <v>2709</v>
      </c>
      <c r="X101" s="19" t="s">
        <v>2709</v>
      </c>
      <c r="Y101" s="14" t="s">
        <v>2719</v>
      </c>
      <c r="Z101" s="14" t="s">
        <v>2802</v>
      </c>
      <c r="AA101" s="16">
        <v>96.1</v>
      </c>
      <c r="AB101" s="14" t="s">
        <v>2766</v>
      </c>
      <c r="AC101" s="14" t="s">
        <v>2729</v>
      </c>
      <c r="AD101" s="16">
        <v>25.9</v>
      </c>
      <c r="AE101" s="17" t="s">
        <v>2885</v>
      </c>
      <c r="AF101" s="20" t="s">
        <v>2940</v>
      </c>
      <c r="AG101" s="16">
        <v>2007</v>
      </c>
      <c r="AH101" s="14" t="s">
        <v>1710</v>
      </c>
      <c r="AI101" s="14" t="s">
        <v>3785</v>
      </c>
      <c r="AJ101" s="38">
        <v>26.458839999999999</v>
      </c>
      <c r="AK101" s="39">
        <v>-82.033969999999997</v>
      </c>
      <c r="AL101" s="43">
        <f>J101+MAX(Table13[[#This Row],[Highway]:[Pipe]])</f>
        <v>2</v>
      </c>
      <c r="AN101" s="47">
        <f t="shared" si="12"/>
        <v>1</v>
      </c>
      <c r="AO101" s="47" t="str">
        <f t="shared" si="13"/>
        <v/>
      </c>
      <c r="AP101" s="47" t="str">
        <f t="shared" si="14"/>
        <v/>
      </c>
      <c r="AQ101" s="47" t="str">
        <f t="shared" si="15"/>
        <v/>
      </c>
    </row>
    <row r="102" spans="1:43" x14ac:dyDescent="0.45">
      <c r="A102" s="31">
        <v>26.561152777777778</v>
      </c>
      <c r="B102" s="32">
        <v>-81.929161111111114</v>
      </c>
      <c r="C102" s="13" t="s">
        <v>697</v>
      </c>
      <c r="D102" s="13" t="s">
        <v>698</v>
      </c>
      <c r="E102" s="14" t="s">
        <v>699</v>
      </c>
      <c r="F102" s="13" t="s">
        <v>33</v>
      </c>
      <c r="G102" s="14" t="s">
        <v>34</v>
      </c>
      <c r="H102" s="15"/>
      <c r="I102" s="16">
        <v>124065</v>
      </c>
      <c r="J102" s="19">
        <v>1</v>
      </c>
      <c r="K102" s="17" t="s">
        <v>698</v>
      </c>
      <c r="L102" s="17" t="s">
        <v>698</v>
      </c>
      <c r="M102" s="18" t="s">
        <v>3221</v>
      </c>
      <c r="N102" s="13" t="s">
        <v>2343</v>
      </c>
      <c r="O102" s="14" t="s">
        <v>2619</v>
      </c>
      <c r="P102" s="18" t="s">
        <v>3092</v>
      </c>
      <c r="Q102" s="14" t="s">
        <v>2665</v>
      </c>
      <c r="R102" s="19" t="s">
        <v>2945</v>
      </c>
      <c r="S102" s="13" t="s">
        <v>2691</v>
      </c>
      <c r="T102" s="18" t="s">
        <v>2956</v>
      </c>
      <c r="U102" s="20" t="s">
        <v>3591</v>
      </c>
      <c r="V102" s="14" t="s">
        <v>2708</v>
      </c>
      <c r="W102" s="14" t="s">
        <v>2709</v>
      </c>
      <c r="X102" s="19" t="s">
        <v>2709</v>
      </c>
      <c r="Y102" s="14" t="s">
        <v>2719</v>
      </c>
      <c r="Z102" s="14" t="s">
        <v>2722</v>
      </c>
      <c r="AA102" s="16">
        <v>91.5</v>
      </c>
      <c r="AB102" s="14" t="s">
        <v>2791</v>
      </c>
      <c r="AC102" s="14" t="s">
        <v>2729</v>
      </c>
      <c r="AD102" s="16">
        <v>54.7</v>
      </c>
      <c r="AE102" s="17" t="s">
        <v>2888</v>
      </c>
      <c r="AF102" s="20" t="s">
        <v>2940</v>
      </c>
      <c r="AG102" s="16">
        <v>1989</v>
      </c>
      <c r="AH102" s="14" t="s">
        <v>1702</v>
      </c>
      <c r="AI102" s="14" t="s">
        <v>1703</v>
      </c>
      <c r="AJ102" s="38">
        <v>26.561109999999999</v>
      </c>
      <c r="AK102" s="39">
        <v>-81.929150000000007</v>
      </c>
      <c r="AL102" s="43">
        <f>J102+MAX(Table13[[#This Row],[Highway]:[Pipe]])</f>
        <v>2</v>
      </c>
      <c r="AN102" s="47">
        <f t="shared" si="12"/>
        <v>1</v>
      </c>
      <c r="AO102" s="47" t="str">
        <f t="shared" si="13"/>
        <v/>
      </c>
      <c r="AP102" s="47" t="str">
        <f t="shared" si="14"/>
        <v/>
      </c>
      <c r="AQ102" s="47" t="str">
        <f t="shared" si="15"/>
        <v/>
      </c>
    </row>
    <row r="103" spans="1:43" x14ac:dyDescent="0.45">
      <c r="A103" s="31">
        <v>26.561244444444444</v>
      </c>
      <c r="B103" s="32">
        <v>-81.929050000000004</v>
      </c>
      <c r="C103" s="13" t="s">
        <v>700</v>
      </c>
      <c r="D103" s="13" t="s">
        <v>698</v>
      </c>
      <c r="E103" s="14" t="s">
        <v>699</v>
      </c>
      <c r="F103" s="13" t="s">
        <v>33</v>
      </c>
      <c r="G103" s="14" t="s">
        <v>35</v>
      </c>
      <c r="H103" s="15"/>
      <c r="I103" s="16">
        <v>124044</v>
      </c>
      <c r="J103" s="19">
        <v>1</v>
      </c>
      <c r="K103" s="17" t="s">
        <v>698</v>
      </c>
      <c r="L103" s="17" t="s">
        <v>698</v>
      </c>
      <c r="M103" s="18" t="s">
        <v>3220</v>
      </c>
      <c r="N103" s="13" t="s">
        <v>2343</v>
      </c>
      <c r="O103" s="14" t="s">
        <v>2619</v>
      </c>
      <c r="P103" s="18" t="s">
        <v>3092</v>
      </c>
      <c r="Q103" s="14" t="s">
        <v>2665</v>
      </c>
      <c r="R103" s="19" t="s">
        <v>2945</v>
      </c>
      <c r="S103" s="13" t="s">
        <v>2691</v>
      </c>
      <c r="T103" s="18" t="s">
        <v>2956</v>
      </c>
      <c r="U103" s="20" t="s">
        <v>3590</v>
      </c>
      <c r="V103" s="14" t="s">
        <v>2708</v>
      </c>
      <c r="W103" s="14" t="s">
        <v>2709</v>
      </c>
      <c r="X103" s="19" t="s">
        <v>2709</v>
      </c>
      <c r="Y103" s="14" t="s">
        <v>2719</v>
      </c>
      <c r="Z103" s="14" t="s">
        <v>2722</v>
      </c>
      <c r="AA103" s="16">
        <v>91.5</v>
      </c>
      <c r="AB103" s="14" t="s">
        <v>2791</v>
      </c>
      <c r="AC103" s="14" t="s">
        <v>2729</v>
      </c>
      <c r="AD103" s="16">
        <v>53.8</v>
      </c>
      <c r="AE103" s="17" t="s">
        <v>2888</v>
      </c>
      <c r="AF103" s="20" t="s">
        <v>2940</v>
      </c>
      <c r="AG103" s="16">
        <v>1963</v>
      </c>
      <c r="AH103" s="14" t="s">
        <v>1704</v>
      </c>
      <c r="AI103" s="14" t="s">
        <v>1705</v>
      </c>
      <c r="AJ103" s="38">
        <v>26.561250000000001</v>
      </c>
      <c r="AK103" s="39">
        <v>-81.929069999999996</v>
      </c>
      <c r="AL103" s="43">
        <f>J103+MAX(Table13[[#This Row],[Highway]:[Pipe]])</f>
        <v>2</v>
      </c>
      <c r="AN103" s="47">
        <f t="shared" si="12"/>
        <v>1</v>
      </c>
      <c r="AO103" s="47" t="str">
        <f t="shared" si="13"/>
        <v/>
      </c>
      <c r="AP103" s="47" t="str">
        <f t="shared" si="14"/>
        <v/>
      </c>
      <c r="AQ103" s="47" t="str">
        <f t="shared" si="15"/>
        <v/>
      </c>
    </row>
    <row r="104" spans="1:43" x14ac:dyDescent="0.45">
      <c r="A104" s="31">
        <v>29.795719444444448</v>
      </c>
      <c r="B104" s="32">
        <v>-82.919627777777777</v>
      </c>
      <c r="C104" s="13" t="s">
        <v>331</v>
      </c>
      <c r="D104" s="13" t="s">
        <v>332</v>
      </c>
      <c r="E104" s="14" t="s">
        <v>333</v>
      </c>
      <c r="F104" s="13" t="s">
        <v>33</v>
      </c>
      <c r="G104" s="14" t="s">
        <v>33</v>
      </c>
      <c r="H104" s="15"/>
      <c r="I104" s="16">
        <v>310002</v>
      </c>
      <c r="J104" s="19">
        <v>1</v>
      </c>
      <c r="K104" s="17" t="s">
        <v>332</v>
      </c>
      <c r="L104" s="17" t="s">
        <v>332</v>
      </c>
      <c r="M104" s="18" t="s">
        <v>3427</v>
      </c>
      <c r="N104" s="13" t="s">
        <v>2341</v>
      </c>
      <c r="O104" s="14" t="s">
        <v>2570</v>
      </c>
      <c r="P104" s="18" t="s">
        <v>3426</v>
      </c>
      <c r="Q104" s="14" t="s">
        <v>2665</v>
      </c>
      <c r="R104" s="19" t="s">
        <v>2945</v>
      </c>
      <c r="S104" s="13" t="s">
        <v>2675</v>
      </c>
      <c r="T104" s="18" t="s">
        <v>2964</v>
      </c>
      <c r="U104" s="20" t="s">
        <v>3741</v>
      </c>
      <c r="V104" s="14" t="s">
        <v>2708</v>
      </c>
      <c r="W104" s="14" t="s">
        <v>2709</v>
      </c>
      <c r="X104" s="19" t="s">
        <v>2709</v>
      </c>
      <c r="Y104" s="14" t="s">
        <v>2719</v>
      </c>
      <c r="Z104" s="14" t="s">
        <v>2784</v>
      </c>
      <c r="AA104" s="16">
        <v>1</v>
      </c>
      <c r="AB104" s="14" t="s">
        <v>2754</v>
      </c>
      <c r="AC104" s="14" t="s">
        <v>2729</v>
      </c>
      <c r="AD104" s="16">
        <v>0.9</v>
      </c>
      <c r="AE104" s="17" t="s">
        <v>2841</v>
      </c>
      <c r="AF104" s="20" t="s">
        <v>2940</v>
      </c>
      <c r="AG104" s="16">
        <v>1965</v>
      </c>
      <c r="AH104" s="14" t="s">
        <v>1431</v>
      </c>
      <c r="AI104" s="14" t="s">
        <v>1432</v>
      </c>
      <c r="AJ104" s="38">
        <v>29.795829999999999</v>
      </c>
      <c r="AK104" s="39">
        <v>-82.92</v>
      </c>
      <c r="AL104" s="43">
        <f>J104+MAX(Table13[[#This Row],[Highway]:[Pipe]])</f>
        <v>2</v>
      </c>
      <c r="AN104" s="47">
        <f t="shared" si="12"/>
        <v>1</v>
      </c>
      <c r="AO104" s="47" t="str">
        <f t="shared" si="13"/>
        <v/>
      </c>
      <c r="AP104" s="47" t="str">
        <f t="shared" si="14"/>
        <v/>
      </c>
      <c r="AQ104" s="47" t="str">
        <f t="shared" si="15"/>
        <v/>
      </c>
    </row>
    <row r="105" spans="1:43" x14ac:dyDescent="0.45">
      <c r="A105" s="31">
        <v>28.020227777777777</v>
      </c>
      <c r="B105" s="32">
        <v>-82.455238888888886</v>
      </c>
      <c r="C105" s="13" t="s">
        <v>486</v>
      </c>
      <c r="D105" s="13" t="s">
        <v>487</v>
      </c>
      <c r="E105" s="14" t="s">
        <v>488</v>
      </c>
      <c r="F105" s="13" t="s">
        <v>273</v>
      </c>
      <c r="G105" s="14" t="s">
        <v>31</v>
      </c>
      <c r="H105" s="15"/>
      <c r="I105" s="16">
        <v>100218</v>
      </c>
      <c r="J105" s="19">
        <v>1</v>
      </c>
      <c r="K105" s="17" t="s">
        <v>487</v>
      </c>
      <c r="L105" s="17" t="s">
        <v>2160</v>
      </c>
      <c r="M105" s="18" t="s">
        <v>3128</v>
      </c>
      <c r="N105" s="13" t="s">
        <v>2361</v>
      </c>
      <c r="O105" s="14" t="s">
        <v>2596</v>
      </c>
      <c r="P105" s="18" t="s">
        <v>3112</v>
      </c>
      <c r="Q105" s="14" t="s">
        <v>2665</v>
      </c>
      <c r="R105" s="19" t="s">
        <v>2945</v>
      </c>
      <c r="S105" s="13" t="s">
        <v>2685</v>
      </c>
      <c r="T105" s="18" t="s">
        <v>2955</v>
      </c>
      <c r="U105" s="20" t="s">
        <v>3527</v>
      </c>
      <c r="V105" s="14" t="s">
        <v>2708</v>
      </c>
      <c r="W105" s="14" t="s">
        <v>2709</v>
      </c>
      <c r="X105" s="19" t="s">
        <v>2709</v>
      </c>
      <c r="Y105" s="14" t="s">
        <v>2719</v>
      </c>
      <c r="Z105" s="14" t="s">
        <v>2521</v>
      </c>
      <c r="AA105" s="16">
        <v>23</v>
      </c>
      <c r="AB105" s="14" t="s">
        <v>2754</v>
      </c>
      <c r="AC105" s="14" t="s">
        <v>2729</v>
      </c>
      <c r="AD105" s="16">
        <v>59</v>
      </c>
      <c r="AE105" s="17" t="s">
        <v>2841</v>
      </c>
      <c r="AF105" s="20" t="s">
        <v>2939</v>
      </c>
      <c r="AG105" s="16">
        <v>1967</v>
      </c>
      <c r="AH105" s="14" t="s">
        <v>1547</v>
      </c>
      <c r="AI105" s="14" t="s">
        <v>1548</v>
      </c>
      <c r="AJ105" s="38">
        <v>28.020199999999999</v>
      </c>
      <c r="AK105" s="39">
        <v>-82.455380000000005</v>
      </c>
      <c r="AL105" s="43">
        <f>J105+MAX(Table13[[#This Row],[Highway]:[Pipe]])</f>
        <v>2</v>
      </c>
      <c r="AN105" s="47">
        <f t="shared" si="12"/>
        <v>1</v>
      </c>
      <c r="AO105" s="47" t="str">
        <f t="shared" si="13"/>
        <v/>
      </c>
      <c r="AP105" s="47" t="str">
        <f t="shared" si="14"/>
        <v/>
      </c>
      <c r="AQ105" s="47" t="str">
        <f t="shared" si="15"/>
        <v/>
      </c>
    </row>
    <row r="106" spans="1:43" x14ac:dyDescent="0.45">
      <c r="A106" s="31">
        <v>28.02022222222222</v>
      </c>
      <c r="B106" s="32">
        <v>-82.455488888888894</v>
      </c>
      <c r="C106" s="13" t="s">
        <v>489</v>
      </c>
      <c r="D106" s="13" t="s">
        <v>487</v>
      </c>
      <c r="E106" s="14" t="s">
        <v>488</v>
      </c>
      <c r="F106" s="13" t="s">
        <v>273</v>
      </c>
      <c r="G106" s="14" t="s">
        <v>32</v>
      </c>
      <c r="H106" s="15"/>
      <c r="I106" s="16">
        <v>100217</v>
      </c>
      <c r="J106" s="19">
        <v>1</v>
      </c>
      <c r="K106" s="17" t="s">
        <v>487</v>
      </c>
      <c r="L106" s="17" t="s">
        <v>2160</v>
      </c>
      <c r="M106" s="18" t="s">
        <v>33</v>
      </c>
      <c r="N106" s="13" t="s">
        <v>2361</v>
      </c>
      <c r="O106" s="14" t="s">
        <v>2596</v>
      </c>
      <c r="P106" s="18" t="s">
        <v>33</v>
      </c>
      <c r="Q106" s="14" t="s">
        <v>2665</v>
      </c>
      <c r="R106" s="19" t="s">
        <v>33</v>
      </c>
      <c r="S106" s="13" t="s">
        <v>2685</v>
      </c>
      <c r="T106" s="18" t="s">
        <v>33</v>
      </c>
      <c r="U106" s="20" t="s">
        <v>33</v>
      </c>
      <c r="V106" s="14" t="s">
        <v>2708</v>
      </c>
      <c r="W106" s="14" t="s">
        <v>2709</v>
      </c>
      <c r="X106" s="19" t="s">
        <v>33</v>
      </c>
      <c r="Y106" s="14" t="s">
        <v>2719</v>
      </c>
      <c r="Z106" s="14" t="s">
        <v>2521</v>
      </c>
      <c r="AA106" s="16" t="s">
        <v>33</v>
      </c>
      <c r="AB106" s="14" t="s">
        <v>2754</v>
      </c>
      <c r="AC106" s="14" t="s">
        <v>2729</v>
      </c>
      <c r="AD106" s="16" t="s">
        <v>33</v>
      </c>
      <c r="AE106" s="17" t="s">
        <v>2841</v>
      </c>
      <c r="AF106" s="20" t="s">
        <v>33</v>
      </c>
      <c r="AG106" s="16" t="s">
        <v>33</v>
      </c>
      <c r="AH106" s="14" t="s">
        <v>1549</v>
      </c>
      <c r="AI106" s="14" t="s">
        <v>1550</v>
      </c>
      <c r="AJ106" s="38" t="s">
        <v>33</v>
      </c>
      <c r="AK106" s="39" t="s">
        <v>33</v>
      </c>
      <c r="AL106" s="43">
        <f>J106+MAX(Table13[[#This Row],[Highway]:[Pipe]])</f>
        <v>2</v>
      </c>
      <c r="AN106" s="47">
        <f t="shared" si="12"/>
        <v>1</v>
      </c>
      <c r="AO106" s="47" t="str">
        <f t="shared" si="13"/>
        <v/>
      </c>
      <c r="AP106" s="47" t="str">
        <f t="shared" si="14"/>
        <v/>
      </c>
      <c r="AQ106" s="47" t="str">
        <f t="shared" si="15"/>
        <v/>
      </c>
    </row>
    <row r="107" spans="1:43" x14ac:dyDescent="0.45">
      <c r="A107" s="31">
        <v>27.09985</v>
      </c>
      <c r="B107" s="32">
        <v>-82.440802777777776</v>
      </c>
      <c r="C107" s="13" t="s">
        <v>1135</v>
      </c>
      <c r="D107" s="13" t="s">
        <v>1136</v>
      </c>
      <c r="E107" s="14" t="s">
        <v>1137</v>
      </c>
      <c r="F107" s="13" t="s">
        <v>33</v>
      </c>
      <c r="G107" s="14" t="s">
        <v>33</v>
      </c>
      <c r="H107" s="15"/>
      <c r="I107" s="16">
        <v>170054</v>
      </c>
      <c r="J107" s="19">
        <v>1</v>
      </c>
      <c r="K107" s="17" t="s">
        <v>1136</v>
      </c>
      <c r="L107" s="17" t="s">
        <v>1136</v>
      </c>
      <c r="M107" s="18" t="s">
        <v>3387</v>
      </c>
      <c r="N107" s="13" t="s">
        <v>2286</v>
      </c>
      <c r="O107" s="14" t="s">
        <v>2661</v>
      </c>
      <c r="P107" s="18" t="s">
        <v>3287</v>
      </c>
      <c r="Q107" s="14" t="s">
        <v>2665</v>
      </c>
      <c r="R107" s="19" t="s">
        <v>2945</v>
      </c>
      <c r="S107" s="13" t="s">
        <v>2704</v>
      </c>
      <c r="T107" s="18" t="s">
        <v>2961</v>
      </c>
      <c r="U107" s="20" t="s">
        <v>3700</v>
      </c>
      <c r="V107" s="14" t="s">
        <v>2710</v>
      </c>
      <c r="W107" s="14" t="s">
        <v>2709</v>
      </c>
      <c r="X107" s="19" t="s">
        <v>2934</v>
      </c>
      <c r="Y107" s="14" t="s">
        <v>2719</v>
      </c>
      <c r="Z107" s="14" t="s">
        <v>2722</v>
      </c>
      <c r="AA107" s="16">
        <v>89.9</v>
      </c>
      <c r="AB107" s="14" t="s">
        <v>2736</v>
      </c>
      <c r="AC107" s="14" t="s">
        <v>2729</v>
      </c>
      <c r="AD107" s="16">
        <v>25.2</v>
      </c>
      <c r="AE107" s="17" t="s">
        <v>2923</v>
      </c>
      <c r="AF107" s="20" t="s">
        <v>2940</v>
      </c>
      <c r="AG107" s="16">
        <v>1966</v>
      </c>
      <c r="AH107" s="14" t="s">
        <v>2013</v>
      </c>
      <c r="AI107" s="14" t="s">
        <v>2014</v>
      </c>
      <c r="AJ107" s="38">
        <v>27.099830000000001</v>
      </c>
      <c r="AK107" s="39">
        <v>-82.440809999999999</v>
      </c>
      <c r="AL107" s="43">
        <f>J107+MAX(Table13[[#This Row],[Highway]:[Pipe]])</f>
        <v>2</v>
      </c>
      <c r="AN107" s="47">
        <f t="shared" si="12"/>
        <v>1</v>
      </c>
      <c r="AO107" s="47" t="str">
        <f t="shared" si="13"/>
        <v/>
      </c>
      <c r="AP107" s="47" t="str">
        <f t="shared" si="14"/>
        <v/>
      </c>
      <c r="AQ107" s="47" t="str">
        <f t="shared" si="15"/>
        <v/>
      </c>
    </row>
    <row r="108" spans="1:43" x14ac:dyDescent="0.45">
      <c r="A108" s="31">
        <v>27.078749999999999</v>
      </c>
      <c r="B108" s="32">
        <v>-82.430280555555555</v>
      </c>
      <c r="C108" s="13" t="s">
        <v>1138</v>
      </c>
      <c r="D108" s="13" t="s">
        <v>1139</v>
      </c>
      <c r="E108" s="14" t="s">
        <v>1140</v>
      </c>
      <c r="F108" s="13" t="s">
        <v>33</v>
      </c>
      <c r="G108" s="14" t="s">
        <v>31</v>
      </c>
      <c r="H108" s="15"/>
      <c r="I108" s="16">
        <v>170167</v>
      </c>
      <c r="J108" s="19">
        <v>1</v>
      </c>
      <c r="K108" s="17" t="s">
        <v>1139</v>
      </c>
      <c r="L108" s="17" t="s">
        <v>2260</v>
      </c>
      <c r="M108" s="18" t="s">
        <v>3404</v>
      </c>
      <c r="N108" s="13" t="s">
        <v>2286</v>
      </c>
      <c r="O108" s="14" t="s">
        <v>2662</v>
      </c>
      <c r="P108" s="18" t="s">
        <v>3378</v>
      </c>
      <c r="Q108" s="14" t="s">
        <v>2665</v>
      </c>
      <c r="R108" s="19" t="s">
        <v>2945</v>
      </c>
      <c r="S108" s="13" t="s">
        <v>2704</v>
      </c>
      <c r="T108" s="18" t="s">
        <v>2961</v>
      </c>
      <c r="U108" s="20" t="s">
        <v>3721</v>
      </c>
      <c r="V108" s="14" t="s">
        <v>2710</v>
      </c>
      <c r="W108" s="14" t="s">
        <v>2709</v>
      </c>
      <c r="X108" s="19" t="s">
        <v>2934</v>
      </c>
      <c r="Y108" s="14" t="s">
        <v>2719</v>
      </c>
      <c r="Z108" s="14" t="s">
        <v>2722</v>
      </c>
      <c r="AA108" s="16">
        <v>44.9</v>
      </c>
      <c r="AB108" s="14" t="s">
        <v>2765</v>
      </c>
      <c r="AC108" s="14" t="s">
        <v>2729</v>
      </c>
      <c r="AD108" s="16">
        <v>19.3</v>
      </c>
      <c r="AE108" s="17" t="s">
        <v>2829</v>
      </c>
      <c r="AF108" s="20" t="s">
        <v>2939</v>
      </c>
      <c r="AG108" s="16">
        <v>2004</v>
      </c>
      <c r="AH108" s="14" t="s">
        <v>2015</v>
      </c>
      <c r="AI108" s="14" t="s">
        <v>2016</v>
      </c>
      <c r="AJ108" s="38">
        <v>27.078720000000001</v>
      </c>
      <c r="AK108" s="39">
        <v>-82.430289999999999</v>
      </c>
      <c r="AL108" s="43">
        <f>J108+MAX(Table13[[#This Row],[Highway]:[Pipe]])</f>
        <v>2</v>
      </c>
      <c r="AN108" s="47">
        <f t="shared" si="12"/>
        <v>1</v>
      </c>
      <c r="AO108" s="47" t="str">
        <f t="shared" si="13"/>
        <v/>
      </c>
      <c r="AP108" s="47" t="str">
        <f t="shared" si="14"/>
        <v/>
      </c>
      <c r="AQ108" s="47" t="str">
        <f t="shared" si="15"/>
        <v/>
      </c>
    </row>
    <row r="109" spans="1:43" x14ac:dyDescent="0.45">
      <c r="A109" s="31">
        <v>27.078602777777778</v>
      </c>
      <c r="B109" s="32">
        <v>-82.430275000000009</v>
      </c>
      <c r="C109" s="13" t="s">
        <v>1141</v>
      </c>
      <c r="D109" s="13" t="s">
        <v>1139</v>
      </c>
      <c r="E109" s="14" t="s">
        <v>1140</v>
      </c>
      <c r="F109" s="13" t="s">
        <v>33</v>
      </c>
      <c r="G109" s="14" t="s">
        <v>32</v>
      </c>
      <c r="H109" s="15"/>
      <c r="I109" s="16">
        <v>170168</v>
      </c>
      <c r="J109" s="19">
        <v>1</v>
      </c>
      <c r="K109" s="17" t="s">
        <v>1139</v>
      </c>
      <c r="L109" s="17" t="s">
        <v>2260</v>
      </c>
      <c r="M109" s="18" t="s">
        <v>3405</v>
      </c>
      <c r="N109" s="13" t="s">
        <v>2286</v>
      </c>
      <c r="O109" s="14" t="s">
        <v>2662</v>
      </c>
      <c r="P109" s="18" t="s">
        <v>3378</v>
      </c>
      <c r="Q109" s="14" t="s">
        <v>2665</v>
      </c>
      <c r="R109" s="19" t="s">
        <v>2945</v>
      </c>
      <c r="S109" s="13" t="s">
        <v>2704</v>
      </c>
      <c r="T109" s="18" t="s">
        <v>2961</v>
      </c>
      <c r="U109" s="20" t="s">
        <v>3722</v>
      </c>
      <c r="V109" s="14" t="s">
        <v>2710</v>
      </c>
      <c r="W109" s="14" t="s">
        <v>2709</v>
      </c>
      <c r="X109" s="19" t="s">
        <v>2934</v>
      </c>
      <c r="Y109" s="14" t="s">
        <v>2719</v>
      </c>
      <c r="Z109" s="14" t="s">
        <v>2722</v>
      </c>
      <c r="AA109" s="16">
        <v>44.9</v>
      </c>
      <c r="AB109" s="14" t="s">
        <v>2765</v>
      </c>
      <c r="AC109" s="14" t="s">
        <v>2729</v>
      </c>
      <c r="AD109" s="16">
        <v>19.3</v>
      </c>
      <c r="AE109" s="17" t="s">
        <v>2829</v>
      </c>
      <c r="AF109" s="20" t="s">
        <v>2939</v>
      </c>
      <c r="AG109" s="16">
        <v>2004</v>
      </c>
      <c r="AH109" s="14" t="s">
        <v>2017</v>
      </c>
      <c r="AI109" s="14" t="s">
        <v>2018</v>
      </c>
      <c r="AJ109" s="38">
        <v>27.078579999999999</v>
      </c>
      <c r="AK109" s="39">
        <v>-82.430279999999996</v>
      </c>
      <c r="AL109" s="43">
        <f>J109+MAX(Table13[[#This Row],[Highway]:[Pipe]])</f>
        <v>2</v>
      </c>
      <c r="AN109" s="47">
        <f t="shared" si="12"/>
        <v>1</v>
      </c>
      <c r="AO109" s="47" t="str">
        <f t="shared" si="13"/>
        <v/>
      </c>
      <c r="AP109" s="47" t="str">
        <f t="shared" si="14"/>
        <v/>
      </c>
      <c r="AQ109" s="47" t="str">
        <f t="shared" si="15"/>
        <v/>
      </c>
    </row>
    <row r="110" spans="1:43" x14ac:dyDescent="0.45">
      <c r="A110" s="31">
        <v>27.746147222222223</v>
      </c>
      <c r="B110" s="32">
        <v>-82.74614722222222</v>
      </c>
      <c r="C110" s="13" t="s">
        <v>917</v>
      </c>
      <c r="D110" s="13" t="s">
        <v>918</v>
      </c>
      <c r="E110" s="14" t="s">
        <v>919</v>
      </c>
      <c r="F110" s="13" t="s">
        <v>38</v>
      </c>
      <c r="G110" s="14" t="s">
        <v>34</v>
      </c>
      <c r="H110" s="15"/>
      <c r="I110" s="16">
        <v>150135</v>
      </c>
      <c r="J110" s="19">
        <v>1</v>
      </c>
      <c r="K110" s="17" t="s">
        <v>918</v>
      </c>
      <c r="L110" s="17" t="s">
        <v>2222</v>
      </c>
      <c r="M110" s="18" t="s">
        <v>3288</v>
      </c>
      <c r="N110" s="13" t="s">
        <v>2440</v>
      </c>
      <c r="O110" s="14"/>
      <c r="P110" s="18" t="s">
        <v>3287</v>
      </c>
      <c r="Q110" s="14" t="s">
        <v>2665</v>
      </c>
      <c r="R110" s="19" t="s">
        <v>2945</v>
      </c>
      <c r="S110" s="13" t="s">
        <v>2700</v>
      </c>
      <c r="T110" s="18" t="s">
        <v>2959</v>
      </c>
      <c r="U110" s="20" t="s">
        <v>3644</v>
      </c>
      <c r="V110" s="14" t="s">
        <v>2708</v>
      </c>
      <c r="W110" s="14" t="s">
        <v>2709</v>
      </c>
      <c r="X110" s="19" t="s">
        <v>2934</v>
      </c>
      <c r="Y110" s="14" t="s">
        <v>2719</v>
      </c>
      <c r="Z110" s="14" t="s">
        <v>2778</v>
      </c>
      <c r="AA110" s="16">
        <v>88.6</v>
      </c>
      <c r="AB110" s="14" t="s">
        <v>2792</v>
      </c>
      <c r="AC110" s="14" t="s">
        <v>2729</v>
      </c>
      <c r="AD110" s="16">
        <v>17.7</v>
      </c>
      <c r="AE110" s="17" t="s">
        <v>2841</v>
      </c>
      <c r="AF110" s="20" t="s">
        <v>2939</v>
      </c>
      <c r="AG110" s="16">
        <v>1975</v>
      </c>
      <c r="AH110" s="14" t="s">
        <v>1853</v>
      </c>
      <c r="AI110" s="14" t="s">
        <v>1854</v>
      </c>
      <c r="AJ110" s="38">
        <v>27.74615</v>
      </c>
      <c r="AK110" s="39">
        <v>-82.746120000000005</v>
      </c>
      <c r="AL110" s="43">
        <f>J110+MAX(Table13[[#This Row],[Highway]:[Pipe]])</f>
        <v>2</v>
      </c>
      <c r="AN110" s="47">
        <f t="shared" si="12"/>
        <v>1</v>
      </c>
      <c r="AO110" s="47" t="str">
        <f t="shared" si="13"/>
        <v/>
      </c>
      <c r="AP110" s="47" t="str">
        <f t="shared" si="14"/>
        <v/>
      </c>
      <c r="AQ110" s="47" t="str">
        <f t="shared" si="15"/>
        <v/>
      </c>
    </row>
    <row r="111" spans="1:43" x14ac:dyDescent="0.45">
      <c r="A111" s="31">
        <v>27.746144444444447</v>
      </c>
      <c r="B111" s="32">
        <v>-82.74615</v>
      </c>
      <c r="C111" s="13" t="s">
        <v>975</v>
      </c>
      <c r="D111" s="13" t="s">
        <v>976</v>
      </c>
      <c r="E111" s="14" t="s">
        <v>919</v>
      </c>
      <c r="F111" s="13" t="s">
        <v>36</v>
      </c>
      <c r="G111" s="14" t="s">
        <v>34</v>
      </c>
      <c r="H111" s="15"/>
      <c r="I111" s="16">
        <v>150135</v>
      </c>
      <c r="J111" s="19">
        <v>1</v>
      </c>
      <c r="K111" s="17" t="s">
        <v>976</v>
      </c>
      <c r="L111" s="17" t="s">
        <v>2235</v>
      </c>
      <c r="M111" s="18" t="s">
        <v>3288</v>
      </c>
      <c r="N111" s="13" t="s">
        <v>2452</v>
      </c>
      <c r="O111" s="14" t="s">
        <v>2644</v>
      </c>
      <c r="P111" s="18" t="s">
        <v>3287</v>
      </c>
      <c r="Q111" s="14" t="s">
        <v>2665</v>
      </c>
      <c r="R111" s="19" t="s">
        <v>2945</v>
      </c>
      <c r="S111" s="13" t="s">
        <v>2700</v>
      </c>
      <c r="T111" s="18" t="s">
        <v>2959</v>
      </c>
      <c r="U111" s="20" t="s">
        <v>3644</v>
      </c>
      <c r="V111" s="14" t="s">
        <v>2710</v>
      </c>
      <c r="W111" s="14" t="s">
        <v>2709</v>
      </c>
      <c r="X111" s="19" t="s">
        <v>2934</v>
      </c>
      <c r="Y111" s="14" t="s">
        <v>2719</v>
      </c>
      <c r="Z111" s="14" t="s">
        <v>2722</v>
      </c>
      <c r="AA111" s="16">
        <v>88.6</v>
      </c>
      <c r="AB111" s="14" t="s">
        <v>2745</v>
      </c>
      <c r="AC111" s="14" t="s">
        <v>2729</v>
      </c>
      <c r="AD111" s="16">
        <v>17.7</v>
      </c>
      <c r="AE111" s="17" t="s">
        <v>2841</v>
      </c>
      <c r="AF111" s="20" t="s">
        <v>2939</v>
      </c>
      <c r="AG111" s="16">
        <v>1975</v>
      </c>
      <c r="AH111" s="14" t="s">
        <v>1896</v>
      </c>
      <c r="AI111" s="14" t="s">
        <v>1897</v>
      </c>
      <c r="AJ111" s="38">
        <v>27.74615</v>
      </c>
      <c r="AK111" s="39">
        <v>-82.746120000000005</v>
      </c>
      <c r="AL111" s="43">
        <f>J111+MAX(Table13[[#This Row],[Highway]:[Pipe]])</f>
        <v>2</v>
      </c>
      <c r="AN111" s="47">
        <f t="shared" si="12"/>
        <v>1</v>
      </c>
      <c r="AO111" s="47" t="str">
        <f t="shared" si="13"/>
        <v/>
      </c>
      <c r="AP111" s="47" t="str">
        <f t="shared" si="14"/>
        <v/>
      </c>
      <c r="AQ111" s="47" t="str">
        <f t="shared" si="15"/>
        <v/>
      </c>
    </row>
    <row r="112" spans="1:43" x14ac:dyDescent="0.45">
      <c r="A112" s="31">
        <v>27.746194444444445</v>
      </c>
      <c r="B112" s="32">
        <v>-82.746283333333338</v>
      </c>
      <c r="C112" s="13" t="s">
        <v>920</v>
      </c>
      <c r="D112" s="13" t="s">
        <v>918</v>
      </c>
      <c r="E112" s="14" t="s">
        <v>919</v>
      </c>
      <c r="F112" s="13" t="s">
        <v>38</v>
      </c>
      <c r="G112" s="14" t="s">
        <v>35</v>
      </c>
      <c r="H112" s="15"/>
      <c r="I112" s="16">
        <v>150030</v>
      </c>
      <c r="J112" s="19">
        <v>1</v>
      </c>
      <c r="K112" s="17" t="s">
        <v>918</v>
      </c>
      <c r="L112" s="17" t="s">
        <v>2222</v>
      </c>
      <c r="M112" s="18" t="s">
        <v>3288</v>
      </c>
      <c r="N112" s="13" t="s">
        <v>2440</v>
      </c>
      <c r="O112" s="14"/>
      <c r="P112" s="18" t="s">
        <v>3287</v>
      </c>
      <c r="Q112" s="14" t="s">
        <v>2665</v>
      </c>
      <c r="R112" s="19" t="s">
        <v>2945</v>
      </c>
      <c r="S112" s="13" t="s">
        <v>2700</v>
      </c>
      <c r="T112" s="18" t="s">
        <v>2959</v>
      </c>
      <c r="U112" s="20" t="s">
        <v>3635</v>
      </c>
      <c r="V112" s="14" t="s">
        <v>2708</v>
      </c>
      <c r="W112" s="14" t="s">
        <v>2709</v>
      </c>
      <c r="X112" s="19" t="s">
        <v>2934</v>
      </c>
      <c r="Y112" s="14" t="s">
        <v>2719</v>
      </c>
      <c r="Z112" s="14" t="s">
        <v>2778</v>
      </c>
      <c r="AA112" s="16">
        <v>89.9</v>
      </c>
      <c r="AB112" s="14" t="s">
        <v>2792</v>
      </c>
      <c r="AC112" s="14" t="s">
        <v>2729</v>
      </c>
      <c r="AD112" s="16">
        <v>17.7</v>
      </c>
      <c r="AE112" s="17" t="s">
        <v>2841</v>
      </c>
      <c r="AF112" s="20" t="s">
        <v>2939</v>
      </c>
      <c r="AG112" s="16">
        <v>1966</v>
      </c>
      <c r="AH112" s="14" t="s">
        <v>1855</v>
      </c>
      <c r="AI112" s="14" t="s">
        <v>1856</v>
      </c>
      <c r="AJ112" s="38">
        <v>27.746210000000001</v>
      </c>
      <c r="AK112" s="39">
        <v>-82.746269999999996</v>
      </c>
      <c r="AL112" s="43">
        <f>J112+MAX(Table13[[#This Row],[Highway]:[Pipe]])</f>
        <v>2</v>
      </c>
      <c r="AN112" s="47">
        <f t="shared" si="12"/>
        <v>1</v>
      </c>
      <c r="AO112" s="47" t="str">
        <f t="shared" si="13"/>
        <v/>
      </c>
      <c r="AP112" s="47" t="str">
        <f t="shared" si="14"/>
        <v/>
      </c>
      <c r="AQ112" s="47" t="str">
        <f t="shared" si="15"/>
        <v/>
      </c>
    </row>
    <row r="113" spans="1:43" x14ac:dyDescent="0.45">
      <c r="A113" s="31">
        <v>27.746191666666668</v>
      </c>
      <c r="B113" s="32">
        <v>-82.746286111111118</v>
      </c>
      <c r="C113" s="13" t="s">
        <v>977</v>
      </c>
      <c r="D113" s="13" t="s">
        <v>976</v>
      </c>
      <c r="E113" s="14" t="s">
        <v>919</v>
      </c>
      <c r="F113" s="13" t="s">
        <v>36</v>
      </c>
      <c r="G113" s="14" t="s">
        <v>35</v>
      </c>
      <c r="H113" s="15"/>
      <c r="I113" s="16">
        <v>150030</v>
      </c>
      <c r="J113" s="19">
        <v>1</v>
      </c>
      <c r="K113" s="17" t="s">
        <v>976</v>
      </c>
      <c r="L113" s="17" t="s">
        <v>2235</v>
      </c>
      <c r="M113" s="18" t="s">
        <v>3288</v>
      </c>
      <c r="N113" s="13" t="s">
        <v>2452</v>
      </c>
      <c r="O113" s="14" t="s">
        <v>2644</v>
      </c>
      <c r="P113" s="18" t="s">
        <v>3287</v>
      </c>
      <c r="Q113" s="14" t="s">
        <v>2665</v>
      </c>
      <c r="R113" s="19" t="s">
        <v>2945</v>
      </c>
      <c r="S113" s="13" t="s">
        <v>2700</v>
      </c>
      <c r="T113" s="18" t="s">
        <v>2959</v>
      </c>
      <c r="U113" s="20" t="s">
        <v>3635</v>
      </c>
      <c r="V113" s="14" t="s">
        <v>2710</v>
      </c>
      <c r="W113" s="14" t="s">
        <v>2709</v>
      </c>
      <c r="X113" s="19" t="s">
        <v>2934</v>
      </c>
      <c r="Y113" s="14" t="s">
        <v>2719</v>
      </c>
      <c r="Z113" s="14" t="s">
        <v>2722</v>
      </c>
      <c r="AA113" s="16">
        <v>89.9</v>
      </c>
      <c r="AB113" s="14" t="s">
        <v>2745</v>
      </c>
      <c r="AC113" s="14" t="s">
        <v>2729</v>
      </c>
      <c r="AD113" s="16">
        <v>17.7</v>
      </c>
      <c r="AE113" s="17" t="s">
        <v>2841</v>
      </c>
      <c r="AF113" s="20" t="s">
        <v>2939</v>
      </c>
      <c r="AG113" s="16">
        <v>1966</v>
      </c>
      <c r="AH113" s="14" t="s">
        <v>1898</v>
      </c>
      <c r="AI113" s="14" t="s">
        <v>1899</v>
      </c>
      <c r="AJ113" s="38">
        <v>27.746210000000001</v>
      </c>
      <c r="AK113" s="39">
        <v>-82.746269999999996</v>
      </c>
      <c r="AL113" s="43">
        <f>J113+MAX(Table13[[#This Row],[Highway]:[Pipe]])</f>
        <v>2</v>
      </c>
      <c r="AN113" s="47">
        <f t="shared" si="12"/>
        <v>1</v>
      </c>
      <c r="AO113" s="47" t="str">
        <f t="shared" si="13"/>
        <v/>
      </c>
      <c r="AP113" s="47" t="str">
        <f t="shared" si="14"/>
        <v/>
      </c>
      <c r="AQ113" s="47" t="str">
        <f t="shared" si="15"/>
        <v/>
      </c>
    </row>
    <row r="114" spans="1:43" x14ac:dyDescent="0.45">
      <c r="A114" s="31">
        <v>25.96362222222222</v>
      </c>
      <c r="B114" s="32">
        <v>-81.709688888888891</v>
      </c>
      <c r="C114" s="13" t="s">
        <v>206</v>
      </c>
      <c r="D114" s="13" t="s">
        <v>207</v>
      </c>
      <c r="E114" s="14" t="s">
        <v>208</v>
      </c>
      <c r="F114" s="13" t="s">
        <v>33</v>
      </c>
      <c r="G114" s="14"/>
      <c r="H114" s="15"/>
      <c r="I114" s="16">
        <v>30148</v>
      </c>
      <c r="J114" s="19">
        <v>1</v>
      </c>
      <c r="K114" s="17" t="s">
        <v>207</v>
      </c>
      <c r="L114" s="17" t="s">
        <v>2120</v>
      </c>
      <c r="M114" s="18" t="s">
        <v>3057</v>
      </c>
      <c r="N114" s="13" t="s">
        <v>2316</v>
      </c>
      <c r="O114" s="14" t="s">
        <v>2552</v>
      </c>
      <c r="P114" s="18" t="s">
        <v>3056</v>
      </c>
      <c r="Q114" s="14" t="s">
        <v>2665</v>
      </c>
      <c r="R114" s="19" t="s">
        <v>2945</v>
      </c>
      <c r="S114" s="13" t="s">
        <v>2671</v>
      </c>
      <c r="T114" s="18" t="s">
        <v>2949</v>
      </c>
      <c r="U114" s="20" t="s">
        <v>3478</v>
      </c>
      <c r="V114" s="14" t="s">
        <v>2708</v>
      </c>
      <c r="W114" s="14" t="s">
        <v>2709</v>
      </c>
      <c r="X114" s="19" t="s">
        <v>2709</v>
      </c>
      <c r="Y114" s="14" t="s">
        <v>2719</v>
      </c>
      <c r="Z114" s="14" t="s">
        <v>2722</v>
      </c>
      <c r="AA114" s="16">
        <v>89.9</v>
      </c>
      <c r="AB114" s="14" t="s">
        <v>2791</v>
      </c>
      <c r="AC114" s="14" t="s">
        <v>2729</v>
      </c>
      <c r="AD114" s="16">
        <v>54.7</v>
      </c>
      <c r="AE114" s="17" t="s">
        <v>2829</v>
      </c>
      <c r="AF114" s="20" t="s">
        <v>2939</v>
      </c>
      <c r="AG114" s="16">
        <v>1969</v>
      </c>
      <c r="AH114" s="14" t="s">
        <v>1352</v>
      </c>
      <c r="AI114" s="14" t="s">
        <v>1353</v>
      </c>
      <c r="AJ114" s="38">
        <v>25.963619999999999</v>
      </c>
      <c r="AK114" s="39">
        <v>-81.709689999999995</v>
      </c>
      <c r="AL114" s="43">
        <f>J114+MAX(Table13[[#This Row],[Highway]:[Pipe]])</f>
        <v>2</v>
      </c>
      <c r="AN114" s="47">
        <f t="shared" si="12"/>
        <v>1</v>
      </c>
      <c r="AO114" s="47" t="str">
        <f t="shared" si="13"/>
        <v/>
      </c>
      <c r="AP114" s="47" t="str">
        <f t="shared" si="14"/>
        <v/>
      </c>
      <c r="AQ114" s="47" t="str">
        <f t="shared" si="15"/>
        <v/>
      </c>
    </row>
    <row r="115" spans="1:43" x14ac:dyDescent="0.45">
      <c r="A115" s="31">
        <v>27.942977777777777</v>
      </c>
      <c r="B115" s="32">
        <v>-82.458916666666667</v>
      </c>
      <c r="C115" s="13" t="s">
        <v>444</v>
      </c>
      <c r="D115" s="13" t="s">
        <v>445</v>
      </c>
      <c r="E115" s="14" t="s">
        <v>446</v>
      </c>
      <c r="F115" s="13" t="s">
        <v>33</v>
      </c>
      <c r="G115" s="14" t="s">
        <v>34</v>
      </c>
      <c r="H115" s="15"/>
      <c r="I115" s="16">
        <v>100332</v>
      </c>
      <c r="J115" s="19">
        <v>1</v>
      </c>
      <c r="K115" s="17" t="s">
        <v>445</v>
      </c>
      <c r="L115" s="17" t="s">
        <v>2151</v>
      </c>
      <c r="M115" s="18" t="s">
        <v>3141</v>
      </c>
      <c r="N115" s="13" t="s">
        <v>2361</v>
      </c>
      <c r="O115" s="14" t="s">
        <v>2523</v>
      </c>
      <c r="P115" s="18" t="s">
        <v>3140</v>
      </c>
      <c r="Q115" s="14" t="s">
        <v>2665</v>
      </c>
      <c r="R115" s="19" t="s">
        <v>2945</v>
      </c>
      <c r="S115" s="13" t="s">
        <v>2685</v>
      </c>
      <c r="T115" s="18" t="s">
        <v>2955</v>
      </c>
      <c r="U115" s="20" t="s">
        <v>3532</v>
      </c>
      <c r="V115" s="14" t="s">
        <v>2708</v>
      </c>
      <c r="W115" s="14" t="s">
        <v>2709</v>
      </c>
      <c r="X115" s="19" t="s">
        <v>2934</v>
      </c>
      <c r="Y115" s="14" t="s">
        <v>2719</v>
      </c>
      <c r="Z115" s="14" t="s">
        <v>2759</v>
      </c>
      <c r="AA115" s="16">
        <v>80.099999999999994</v>
      </c>
      <c r="AB115" s="14" t="s">
        <v>2730</v>
      </c>
      <c r="AC115" s="14" t="s">
        <v>2729</v>
      </c>
      <c r="AD115" s="16">
        <v>39.6</v>
      </c>
      <c r="AE115" s="17" t="s">
        <v>2878</v>
      </c>
      <c r="AF115" s="20" t="s">
        <v>2943</v>
      </c>
      <c r="AG115" s="16">
        <v>1975</v>
      </c>
      <c r="AH115" s="14" t="s">
        <v>1515</v>
      </c>
      <c r="AI115" s="14" t="s">
        <v>1516</v>
      </c>
      <c r="AJ115" s="38">
        <v>27.943159999999999</v>
      </c>
      <c r="AK115" s="39">
        <v>-82.458929999999995</v>
      </c>
      <c r="AL115" s="43">
        <f>J115+MAX(Table13[[#This Row],[Highway]:[Pipe]])</f>
        <v>2</v>
      </c>
      <c r="AN115" s="47">
        <f t="shared" si="12"/>
        <v>1</v>
      </c>
      <c r="AO115" s="47" t="str">
        <f t="shared" si="13"/>
        <v/>
      </c>
      <c r="AP115" s="47" t="str">
        <f t="shared" si="14"/>
        <v/>
      </c>
      <c r="AQ115" s="47" t="str">
        <f t="shared" si="15"/>
        <v/>
      </c>
    </row>
    <row r="116" spans="1:43" x14ac:dyDescent="0.45">
      <c r="A116" s="31">
        <v>27.943191666666667</v>
      </c>
      <c r="B116" s="32">
        <v>-82.458950000000002</v>
      </c>
      <c r="C116" s="13" t="s">
        <v>447</v>
      </c>
      <c r="D116" s="13" t="s">
        <v>445</v>
      </c>
      <c r="E116" s="14" t="s">
        <v>446</v>
      </c>
      <c r="F116" s="13" t="s">
        <v>33</v>
      </c>
      <c r="G116" s="14" t="s">
        <v>35</v>
      </c>
      <c r="H116" s="15"/>
      <c r="I116" s="16">
        <v>100333</v>
      </c>
      <c r="J116" s="19">
        <v>1</v>
      </c>
      <c r="K116" s="17" t="s">
        <v>445</v>
      </c>
      <c r="L116" s="17" t="s">
        <v>2151</v>
      </c>
      <c r="M116" s="18" t="s">
        <v>3142</v>
      </c>
      <c r="N116" s="13" t="s">
        <v>2361</v>
      </c>
      <c r="O116" s="14" t="s">
        <v>2523</v>
      </c>
      <c r="P116" s="18" t="s">
        <v>3140</v>
      </c>
      <c r="Q116" s="14" t="s">
        <v>2665</v>
      </c>
      <c r="R116" s="19" t="s">
        <v>2945</v>
      </c>
      <c r="S116" s="13" t="s">
        <v>2685</v>
      </c>
      <c r="T116" s="18" t="s">
        <v>2955</v>
      </c>
      <c r="U116" s="20" t="s">
        <v>3533</v>
      </c>
      <c r="V116" s="14" t="s">
        <v>2708</v>
      </c>
      <c r="W116" s="14" t="s">
        <v>2709</v>
      </c>
      <c r="X116" s="19" t="s">
        <v>2934</v>
      </c>
      <c r="Y116" s="14" t="s">
        <v>2719</v>
      </c>
      <c r="Z116" s="14" t="s">
        <v>2759</v>
      </c>
      <c r="AA116" s="16">
        <v>80.099999999999994</v>
      </c>
      <c r="AB116" s="14" t="s">
        <v>2730</v>
      </c>
      <c r="AC116" s="14" t="s">
        <v>2729</v>
      </c>
      <c r="AD116" s="16">
        <v>39.6</v>
      </c>
      <c r="AE116" s="17" t="s">
        <v>2878</v>
      </c>
      <c r="AF116" s="20" t="s">
        <v>2943</v>
      </c>
      <c r="AG116" s="16">
        <v>1975</v>
      </c>
      <c r="AH116" s="14" t="s">
        <v>1517</v>
      </c>
      <c r="AI116" s="14" t="s">
        <v>1518</v>
      </c>
      <c r="AJ116" s="38">
        <v>27.94293</v>
      </c>
      <c r="AK116" s="39">
        <v>-82.4589</v>
      </c>
      <c r="AL116" s="43">
        <f>J116+MAX(Table13[[#This Row],[Highway]:[Pipe]])</f>
        <v>2</v>
      </c>
      <c r="AN116" s="47">
        <f t="shared" si="12"/>
        <v>1</v>
      </c>
      <c r="AO116" s="47" t="str">
        <f t="shared" si="13"/>
        <v/>
      </c>
      <c r="AP116" s="47" t="str">
        <f t="shared" si="14"/>
        <v/>
      </c>
      <c r="AQ116" s="47" t="str">
        <f t="shared" si="15"/>
        <v/>
      </c>
    </row>
    <row r="117" spans="1:43" x14ac:dyDescent="0.45">
      <c r="A117" s="31">
        <v>26.697369444444444</v>
      </c>
      <c r="B117" s="32">
        <v>-81.799163888888884</v>
      </c>
      <c r="C117" s="13" t="s">
        <v>685</v>
      </c>
      <c r="D117" s="13" t="s">
        <v>598</v>
      </c>
      <c r="E117" s="14" t="s">
        <v>686</v>
      </c>
      <c r="F117" s="13" t="s">
        <v>33</v>
      </c>
      <c r="G117" s="14" t="s">
        <v>31</v>
      </c>
      <c r="H117" s="15"/>
      <c r="I117" s="16">
        <v>120084</v>
      </c>
      <c r="J117" s="19">
        <v>1</v>
      </c>
      <c r="K117" s="17" t="s">
        <v>598</v>
      </c>
      <c r="L117" s="17" t="s">
        <v>598</v>
      </c>
      <c r="M117" s="18" t="s">
        <v>2991</v>
      </c>
      <c r="N117" s="13" t="s">
        <v>2343</v>
      </c>
      <c r="O117" s="14" t="s">
        <v>2615</v>
      </c>
      <c r="P117" s="18" t="s">
        <v>3092</v>
      </c>
      <c r="Q117" s="14" t="s">
        <v>2665</v>
      </c>
      <c r="R117" s="19" t="s">
        <v>2945</v>
      </c>
      <c r="S117" s="13" t="s">
        <v>2691</v>
      </c>
      <c r="T117" s="18" t="s">
        <v>2956</v>
      </c>
      <c r="U117" s="20" t="s">
        <v>3571</v>
      </c>
      <c r="V117" s="14" t="s">
        <v>2708</v>
      </c>
      <c r="W117" s="14" t="s">
        <v>2709</v>
      </c>
      <c r="X117" s="19" t="s">
        <v>2709</v>
      </c>
      <c r="Y117" s="14" t="s">
        <v>2719</v>
      </c>
      <c r="Z117" s="14" t="s">
        <v>2799</v>
      </c>
      <c r="AA117" s="16">
        <v>104.3</v>
      </c>
      <c r="AB117" s="14" t="s">
        <v>2791</v>
      </c>
      <c r="AC117" s="14" t="s">
        <v>2729</v>
      </c>
      <c r="AD117" s="16">
        <v>54.4</v>
      </c>
      <c r="AE117" s="17" t="s">
        <v>2829</v>
      </c>
      <c r="AF117" s="20" t="s">
        <v>2939</v>
      </c>
      <c r="AG117" s="16">
        <v>1976</v>
      </c>
      <c r="AH117" s="14" t="s">
        <v>1692</v>
      </c>
      <c r="AI117" s="14" t="s">
        <v>1693</v>
      </c>
      <c r="AJ117" s="38">
        <v>26.697369999999999</v>
      </c>
      <c r="AK117" s="39">
        <v>-81.799120000000002</v>
      </c>
      <c r="AL117" s="43">
        <f>J117+MAX(Table13[[#This Row],[Highway]:[Pipe]])</f>
        <v>2</v>
      </c>
      <c r="AN117" s="47">
        <f t="shared" si="12"/>
        <v>1</v>
      </c>
      <c r="AO117" s="47" t="str">
        <f t="shared" si="13"/>
        <v/>
      </c>
      <c r="AP117" s="47" t="str">
        <f t="shared" si="14"/>
        <v/>
      </c>
      <c r="AQ117" s="47" t="str">
        <f t="shared" si="15"/>
        <v/>
      </c>
    </row>
    <row r="118" spans="1:43" x14ac:dyDescent="0.45">
      <c r="A118" s="31">
        <v>26.697358333333334</v>
      </c>
      <c r="B118" s="32">
        <v>-81.799441666666667</v>
      </c>
      <c r="C118" s="13" t="s">
        <v>687</v>
      </c>
      <c r="D118" s="13" t="s">
        <v>598</v>
      </c>
      <c r="E118" s="14" t="s">
        <v>686</v>
      </c>
      <c r="F118" s="13" t="s">
        <v>33</v>
      </c>
      <c r="G118" s="14" t="s">
        <v>32</v>
      </c>
      <c r="H118" s="15"/>
      <c r="I118" s="16">
        <v>120083</v>
      </c>
      <c r="J118" s="19">
        <v>1</v>
      </c>
      <c r="K118" s="17" t="s">
        <v>598</v>
      </c>
      <c r="L118" s="17" t="s">
        <v>598</v>
      </c>
      <c r="M118" s="18" t="s">
        <v>2990</v>
      </c>
      <c r="N118" s="13" t="s">
        <v>2343</v>
      </c>
      <c r="O118" s="14" t="s">
        <v>2615</v>
      </c>
      <c r="P118" s="18" t="s">
        <v>3092</v>
      </c>
      <c r="Q118" s="14" t="s">
        <v>2665</v>
      </c>
      <c r="R118" s="19" t="s">
        <v>2945</v>
      </c>
      <c r="S118" s="13" t="s">
        <v>2691</v>
      </c>
      <c r="T118" s="18" t="s">
        <v>2956</v>
      </c>
      <c r="U118" s="20" t="s">
        <v>3571</v>
      </c>
      <c r="V118" s="14" t="s">
        <v>2708</v>
      </c>
      <c r="W118" s="14" t="s">
        <v>2709</v>
      </c>
      <c r="X118" s="19" t="s">
        <v>2709</v>
      </c>
      <c r="Y118" s="14" t="s">
        <v>2719</v>
      </c>
      <c r="Z118" s="14" t="s">
        <v>2799</v>
      </c>
      <c r="AA118" s="16">
        <v>104.3</v>
      </c>
      <c r="AB118" s="14" t="s">
        <v>2791</v>
      </c>
      <c r="AC118" s="14" t="s">
        <v>2729</v>
      </c>
      <c r="AD118" s="16">
        <v>54.4</v>
      </c>
      <c r="AE118" s="17" t="s">
        <v>2829</v>
      </c>
      <c r="AF118" s="20" t="s">
        <v>2939</v>
      </c>
      <c r="AG118" s="16">
        <v>1976</v>
      </c>
      <c r="AH118" s="14" t="s">
        <v>1694</v>
      </c>
      <c r="AI118" s="14" t="s">
        <v>1695</v>
      </c>
      <c r="AJ118" s="38">
        <v>26.697340000000001</v>
      </c>
      <c r="AK118" s="39">
        <v>-81.799480000000003</v>
      </c>
      <c r="AL118" s="43">
        <f>J118+MAX(Table13[[#This Row],[Highway]:[Pipe]])</f>
        <v>2</v>
      </c>
      <c r="AN118" s="47">
        <f t="shared" si="12"/>
        <v>1</v>
      </c>
      <c r="AO118" s="47" t="str">
        <f t="shared" si="13"/>
        <v/>
      </c>
      <c r="AP118" s="47" t="str">
        <f t="shared" si="14"/>
        <v/>
      </c>
      <c r="AQ118" s="47" t="str">
        <f t="shared" si="15"/>
        <v/>
      </c>
    </row>
    <row r="119" spans="1:43" x14ac:dyDescent="0.45">
      <c r="A119" s="31">
        <v>26.959827777777779</v>
      </c>
      <c r="B119" s="32">
        <v>-82.020236111111103</v>
      </c>
      <c r="C119" s="13" t="s">
        <v>128</v>
      </c>
      <c r="D119" s="13" t="s">
        <v>129</v>
      </c>
      <c r="E119" s="14" t="s">
        <v>130</v>
      </c>
      <c r="F119" s="13" t="s">
        <v>33</v>
      </c>
      <c r="G119" s="14" t="s">
        <v>33</v>
      </c>
      <c r="H119" s="15"/>
      <c r="I119" s="16">
        <v>10106</v>
      </c>
      <c r="J119" s="19">
        <v>1</v>
      </c>
      <c r="K119" s="17" t="s">
        <v>129</v>
      </c>
      <c r="L119" s="17" t="s">
        <v>129</v>
      </c>
      <c r="M119" s="18" t="s">
        <v>3005</v>
      </c>
      <c r="N119" s="13" t="s">
        <v>2293</v>
      </c>
      <c r="O119" s="14" t="s">
        <v>2527</v>
      </c>
      <c r="P119" s="18" t="s">
        <v>2979</v>
      </c>
      <c r="Q119" s="14" t="s">
        <v>2665</v>
      </c>
      <c r="R119" s="19" t="s">
        <v>2945</v>
      </c>
      <c r="S119" s="13" t="s">
        <v>2666</v>
      </c>
      <c r="T119" s="18" t="s">
        <v>2946</v>
      </c>
      <c r="U119" s="20" t="s">
        <v>3450</v>
      </c>
      <c r="V119" s="14" t="s">
        <v>2708</v>
      </c>
      <c r="W119" s="14" t="s">
        <v>2709</v>
      </c>
      <c r="X119" s="19" t="s">
        <v>2709</v>
      </c>
      <c r="Y119" s="14" t="s">
        <v>2719</v>
      </c>
      <c r="Z119" s="14" t="s">
        <v>2772</v>
      </c>
      <c r="AA119" s="16">
        <v>75.099999999999994</v>
      </c>
      <c r="AB119" s="14" t="s">
        <v>2724</v>
      </c>
      <c r="AC119" s="14" t="s">
        <v>2729</v>
      </c>
      <c r="AD119" s="16">
        <v>44.9</v>
      </c>
      <c r="AE119" s="17" t="s">
        <v>2829</v>
      </c>
      <c r="AF119" s="20" t="s">
        <v>2939</v>
      </c>
      <c r="AG119" s="16">
        <v>2003</v>
      </c>
      <c r="AH119" s="14" t="s">
        <v>1307</v>
      </c>
      <c r="AI119" s="14" t="s">
        <v>1308</v>
      </c>
      <c r="AJ119" s="38">
        <v>26.959849999999999</v>
      </c>
      <c r="AK119" s="39">
        <v>-82.020309999999995</v>
      </c>
      <c r="AL119" s="43">
        <f>J119+MAX(Table13[[#This Row],[Highway]:[Pipe]])</f>
        <v>2</v>
      </c>
      <c r="AN119" s="47">
        <f t="shared" si="12"/>
        <v>1</v>
      </c>
      <c r="AO119" s="47" t="str">
        <f t="shared" si="13"/>
        <v/>
      </c>
      <c r="AP119" s="47" t="str">
        <f t="shared" si="14"/>
        <v/>
      </c>
      <c r="AQ119" s="47" t="str">
        <f t="shared" si="15"/>
        <v/>
      </c>
    </row>
    <row r="120" spans="1:43" x14ac:dyDescent="0.45">
      <c r="A120" s="31">
        <v>27.525447222222223</v>
      </c>
      <c r="B120" s="32">
        <v>-82.506163888888892</v>
      </c>
      <c r="C120" s="13" t="s">
        <v>788</v>
      </c>
      <c r="D120" s="13" t="s">
        <v>789</v>
      </c>
      <c r="E120" s="14" t="s">
        <v>790</v>
      </c>
      <c r="F120" s="13" t="s">
        <v>30</v>
      </c>
      <c r="G120" s="14" t="s">
        <v>31</v>
      </c>
      <c r="H120" s="15"/>
      <c r="I120" s="16">
        <v>130104</v>
      </c>
      <c r="J120" s="19">
        <v>1</v>
      </c>
      <c r="K120" s="17" t="s">
        <v>789</v>
      </c>
      <c r="L120" s="17" t="s">
        <v>129</v>
      </c>
      <c r="M120" s="18" t="s">
        <v>2991</v>
      </c>
      <c r="N120" s="13" t="s">
        <v>2418</v>
      </c>
      <c r="O120" s="14" t="s">
        <v>2630</v>
      </c>
      <c r="P120" s="18" t="s">
        <v>3259</v>
      </c>
      <c r="Q120" s="14" t="s">
        <v>2665</v>
      </c>
      <c r="R120" s="19" t="s">
        <v>2945</v>
      </c>
      <c r="S120" s="13" t="s">
        <v>2694</v>
      </c>
      <c r="T120" s="18" t="s">
        <v>2957</v>
      </c>
      <c r="U120" s="20" t="s">
        <v>3616</v>
      </c>
      <c r="V120" s="14" t="s">
        <v>2708</v>
      </c>
      <c r="W120" s="14" t="s">
        <v>2709</v>
      </c>
      <c r="X120" s="19" t="s">
        <v>2934</v>
      </c>
      <c r="Y120" s="14" t="s">
        <v>2719</v>
      </c>
      <c r="Z120" s="14" t="s">
        <v>2772</v>
      </c>
      <c r="AA120" s="16">
        <v>232</v>
      </c>
      <c r="AB120" s="14" t="s">
        <v>2730</v>
      </c>
      <c r="AC120" s="14" t="s">
        <v>2729</v>
      </c>
      <c r="AD120" s="16">
        <v>40</v>
      </c>
      <c r="AE120" s="17" t="s">
        <v>2829</v>
      </c>
      <c r="AF120" s="20" t="s">
        <v>2939</v>
      </c>
      <c r="AG120" s="16">
        <v>1980</v>
      </c>
      <c r="AH120" s="14" t="s">
        <v>1767</v>
      </c>
      <c r="AI120" s="14" t="s">
        <v>1768</v>
      </c>
      <c r="AJ120" s="38">
        <v>27.525410000000001</v>
      </c>
      <c r="AK120" s="39">
        <v>-82.506169999999997</v>
      </c>
      <c r="AL120" s="43">
        <f>J120+MAX(Table13[[#This Row],[Highway]:[Pipe]])</f>
        <v>2</v>
      </c>
      <c r="AN120" s="47">
        <f t="shared" si="12"/>
        <v>1</v>
      </c>
      <c r="AO120" s="47" t="str">
        <f t="shared" si="13"/>
        <v/>
      </c>
      <c r="AP120" s="47" t="str">
        <f t="shared" si="14"/>
        <v/>
      </c>
      <c r="AQ120" s="47" t="str">
        <f t="shared" si="15"/>
        <v/>
      </c>
    </row>
    <row r="121" spans="1:43" x14ac:dyDescent="0.45">
      <c r="A121" s="31">
        <v>27.52535</v>
      </c>
      <c r="B121" s="32">
        <v>-82.506533333333337</v>
      </c>
      <c r="C121" s="13" t="s">
        <v>791</v>
      </c>
      <c r="D121" s="13" t="s">
        <v>789</v>
      </c>
      <c r="E121" s="14" t="s">
        <v>790</v>
      </c>
      <c r="F121" s="13" t="s">
        <v>792</v>
      </c>
      <c r="G121" s="14" t="s">
        <v>32</v>
      </c>
      <c r="H121" s="15"/>
      <c r="I121" s="16">
        <v>130103</v>
      </c>
      <c r="J121" s="19">
        <v>1</v>
      </c>
      <c r="K121" s="17" t="s">
        <v>789</v>
      </c>
      <c r="L121" s="17" t="s">
        <v>129</v>
      </c>
      <c r="M121" s="18" t="s">
        <v>2990</v>
      </c>
      <c r="N121" s="13" t="s">
        <v>2418</v>
      </c>
      <c r="O121" s="14" t="s">
        <v>2630</v>
      </c>
      <c r="P121" s="18" t="s">
        <v>3779</v>
      </c>
      <c r="Q121" s="14" t="s">
        <v>2665</v>
      </c>
      <c r="R121" s="19" t="s">
        <v>2945</v>
      </c>
      <c r="S121" s="13" t="s">
        <v>2694</v>
      </c>
      <c r="T121" s="18" t="s">
        <v>2957</v>
      </c>
      <c r="U121" s="20" t="s">
        <v>3616</v>
      </c>
      <c r="V121" s="14" t="s">
        <v>2708</v>
      </c>
      <c r="W121" s="14"/>
      <c r="X121" s="19" t="s">
        <v>2934</v>
      </c>
      <c r="Y121" s="14" t="s">
        <v>2719</v>
      </c>
      <c r="Z121" s="14" t="s">
        <v>2772</v>
      </c>
      <c r="AA121" s="16">
        <v>220</v>
      </c>
      <c r="AB121" s="14" t="s">
        <v>2730</v>
      </c>
      <c r="AC121" s="14" t="s">
        <v>2729</v>
      </c>
      <c r="AD121" s="16">
        <v>122</v>
      </c>
      <c r="AE121" s="17" t="s">
        <v>2829</v>
      </c>
      <c r="AF121" s="20" t="s">
        <v>2939</v>
      </c>
      <c r="AG121" s="16">
        <v>1980</v>
      </c>
      <c r="AH121" s="14" t="s">
        <v>1769</v>
      </c>
      <c r="AI121" s="14" t="s">
        <v>1770</v>
      </c>
      <c r="AJ121" s="38">
        <v>27.525289999999998</v>
      </c>
      <c r="AK121" s="39">
        <v>-82.506559999999993</v>
      </c>
      <c r="AL121" s="43">
        <f>J121+MAX(Table13[[#This Row],[Highway]:[Pipe]])</f>
        <v>2</v>
      </c>
      <c r="AN121" s="47">
        <v>1</v>
      </c>
      <c r="AO121" s="47" t="str">
        <f t="shared" si="13"/>
        <v/>
      </c>
      <c r="AP121" s="47" t="str">
        <f t="shared" si="14"/>
        <v/>
      </c>
      <c r="AQ121" s="47" t="str">
        <f t="shared" si="15"/>
        <v/>
      </c>
    </row>
    <row r="122" spans="1:43" x14ac:dyDescent="0.45">
      <c r="A122" s="31">
        <v>27.147722222222221</v>
      </c>
      <c r="B122" s="32">
        <v>-82.418175000000005</v>
      </c>
      <c r="C122" s="13" t="s">
        <v>1217</v>
      </c>
      <c r="D122" s="13" t="s">
        <v>1218</v>
      </c>
      <c r="E122" s="14" t="s">
        <v>1219</v>
      </c>
      <c r="F122" s="13" t="s">
        <v>37</v>
      </c>
      <c r="G122" s="14" t="s">
        <v>32</v>
      </c>
      <c r="H122" s="15"/>
      <c r="I122" s="16">
        <v>170177</v>
      </c>
      <c r="J122" s="19">
        <v>1</v>
      </c>
      <c r="K122" s="17" t="s">
        <v>1218</v>
      </c>
      <c r="L122" s="17" t="s">
        <v>2271</v>
      </c>
      <c r="M122" s="18" t="s">
        <v>2990</v>
      </c>
      <c r="N122" s="13" t="s">
        <v>2504</v>
      </c>
      <c r="O122" s="14" t="s">
        <v>2541</v>
      </c>
      <c r="P122" s="18" t="s">
        <v>3356</v>
      </c>
      <c r="Q122" s="14" t="s">
        <v>2665</v>
      </c>
      <c r="R122" s="19" t="s">
        <v>2945</v>
      </c>
      <c r="S122" s="13" t="s">
        <v>2704</v>
      </c>
      <c r="T122" s="18" t="s">
        <v>2961</v>
      </c>
      <c r="U122" s="20" t="s">
        <v>3727</v>
      </c>
      <c r="V122" s="14" t="s">
        <v>2708</v>
      </c>
      <c r="W122" s="14" t="s">
        <v>2709</v>
      </c>
      <c r="X122" s="19" t="s">
        <v>2709</v>
      </c>
      <c r="Y122" s="14" t="s">
        <v>2719</v>
      </c>
      <c r="Z122" s="14" t="s">
        <v>2763</v>
      </c>
      <c r="AA122" s="16">
        <v>0</v>
      </c>
      <c r="AB122" s="14" t="s">
        <v>2734</v>
      </c>
      <c r="AC122" s="14" t="s">
        <v>2729</v>
      </c>
      <c r="AD122" s="16">
        <v>124</v>
      </c>
      <c r="AE122" s="17" t="s">
        <v>2829</v>
      </c>
      <c r="AF122" s="20" t="s">
        <v>2939</v>
      </c>
      <c r="AG122" s="16">
        <v>2012</v>
      </c>
      <c r="AH122" s="14" t="s">
        <v>2081</v>
      </c>
      <c r="AI122" s="14" t="s">
        <v>2082</v>
      </c>
      <c r="AJ122" s="38">
        <v>27.1477</v>
      </c>
      <c r="AK122" s="39">
        <v>-82.417919999999995</v>
      </c>
      <c r="AL122" s="43">
        <f>J122+MAX(Table13[[#This Row],[Highway]:[Pipe]])</f>
        <v>2</v>
      </c>
      <c r="AN122" s="47">
        <f t="shared" si="12"/>
        <v>1</v>
      </c>
      <c r="AO122" s="47" t="str">
        <f t="shared" si="13"/>
        <v/>
      </c>
      <c r="AP122" s="47" t="str">
        <f t="shared" si="14"/>
        <v/>
      </c>
      <c r="AQ122" s="47" t="str">
        <f t="shared" si="15"/>
        <v/>
      </c>
    </row>
    <row r="123" spans="1:43" x14ac:dyDescent="0.45">
      <c r="A123" s="31">
        <v>27.843936111111109</v>
      </c>
      <c r="B123" s="32">
        <v>-82.838205555555547</v>
      </c>
      <c r="C123" s="13" t="s">
        <v>961</v>
      </c>
      <c r="D123" s="13" t="s">
        <v>962</v>
      </c>
      <c r="E123" s="14" t="s">
        <v>963</v>
      </c>
      <c r="F123" s="13" t="s">
        <v>33</v>
      </c>
      <c r="G123" s="14" t="s">
        <v>33</v>
      </c>
      <c r="H123" s="15"/>
      <c r="I123" s="16">
        <v>154355</v>
      </c>
      <c r="J123" s="19">
        <v>1</v>
      </c>
      <c r="K123" s="17" t="s">
        <v>962</v>
      </c>
      <c r="L123" s="17" t="s">
        <v>2230</v>
      </c>
      <c r="M123" s="18" t="s">
        <v>3344</v>
      </c>
      <c r="N123" s="13" t="s">
        <v>2286</v>
      </c>
      <c r="O123" s="14" t="s">
        <v>2640</v>
      </c>
      <c r="P123" s="18" t="s">
        <v>3287</v>
      </c>
      <c r="Q123" s="14" t="s">
        <v>2665</v>
      </c>
      <c r="R123" s="19" t="s">
        <v>2945</v>
      </c>
      <c r="S123" s="13" t="s">
        <v>2700</v>
      </c>
      <c r="T123" s="18" t="s">
        <v>2959</v>
      </c>
      <c r="U123" s="20" t="s">
        <v>3675</v>
      </c>
      <c r="V123" s="14" t="s">
        <v>2710</v>
      </c>
      <c r="W123" s="14" t="s">
        <v>2709</v>
      </c>
      <c r="X123" s="19" t="s">
        <v>2934</v>
      </c>
      <c r="Y123" s="14" t="s">
        <v>2719</v>
      </c>
      <c r="Z123" s="14" t="s">
        <v>2722</v>
      </c>
      <c r="AA123" s="16">
        <v>95.1</v>
      </c>
      <c r="AB123" s="14" t="s">
        <v>2748</v>
      </c>
      <c r="AC123" s="14" t="s">
        <v>2729</v>
      </c>
      <c r="AD123" s="16">
        <v>20.3</v>
      </c>
      <c r="AE123" s="17" t="s">
        <v>2909</v>
      </c>
      <c r="AF123" s="20" t="s">
        <v>2940</v>
      </c>
      <c r="AG123" s="16">
        <v>1981</v>
      </c>
      <c r="AH123" s="14" t="s">
        <v>1888</v>
      </c>
      <c r="AI123" s="14" t="s">
        <v>1889</v>
      </c>
      <c r="AJ123" s="38">
        <v>27.843920000000001</v>
      </c>
      <c r="AK123" s="39">
        <v>-82.838189999999997</v>
      </c>
      <c r="AL123" s="43">
        <f>J123+MAX(Table13[[#This Row],[Highway]:[Pipe]])</f>
        <v>2</v>
      </c>
      <c r="AN123" s="47">
        <f t="shared" si="12"/>
        <v>1</v>
      </c>
      <c r="AO123" s="47" t="str">
        <f t="shared" si="13"/>
        <v/>
      </c>
      <c r="AP123" s="47" t="str">
        <f t="shared" si="14"/>
        <v/>
      </c>
      <c r="AQ123" s="47" t="str">
        <f t="shared" si="15"/>
        <v/>
      </c>
    </row>
    <row r="124" spans="1:43" x14ac:dyDescent="0.45">
      <c r="A124" s="31">
        <v>27.666094444444443</v>
      </c>
      <c r="B124" s="32">
        <v>-82.432438888888896</v>
      </c>
      <c r="C124" s="13" t="s">
        <v>509</v>
      </c>
      <c r="D124" s="13" t="s">
        <v>510</v>
      </c>
      <c r="E124" s="14" t="s">
        <v>511</v>
      </c>
      <c r="F124" s="13" t="s">
        <v>33</v>
      </c>
      <c r="G124" s="14" t="s">
        <v>31</v>
      </c>
      <c r="H124" s="15"/>
      <c r="I124" s="16">
        <v>100352</v>
      </c>
      <c r="J124" s="19">
        <v>1</v>
      </c>
      <c r="K124" s="17" t="s">
        <v>510</v>
      </c>
      <c r="L124" s="17" t="s">
        <v>598</v>
      </c>
      <c r="M124" s="18" t="s">
        <v>2985</v>
      </c>
      <c r="N124" s="13" t="s">
        <v>2363</v>
      </c>
      <c r="O124" s="14" t="s">
        <v>2601</v>
      </c>
      <c r="P124" s="18" t="s">
        <v>3113</v>
      </c>
      <c r="Q124" s="14" t="s">
        <v>2665</v>
      </c>
      <c r="R124" s="19" t="s">
        <v>2945</v>
      </c>
      <c r="S124" s="13" t="s">
        <v>2685</v>
      </c>
      <c r="T124" s="18" t="s">
        <v>2955</v>
      </c>
      <c r="U124" s="20" t="s">
        <v>3534</v>
      </c>
      <c r="V124" s="14" t="s">
        <v>2708</v>
      </c>
      <c r="W124" s="14" t="s">
        <v>2709</v>
      </c>
      <c r="X124" s="19" t="s">
        <v>2709</v>
      </c>
      <c r="Y124" s="14" t="s">
        <v>2719</v>
      </c>
      <c r="Z124" s="14" t="s">
        <v>2751</v>
      </c>
      <c r="AA124" s="16">
        <v>64</v>
      </c>
      <c r="AB124" s="14" t="s">
        <v>2754</v>
      </c>
      <c r="AC124" s="14" t="s">
        <v>2729</v>
      </c>
      <c r="AD124" s="16">
        <v>21.9</v>
      </c>
      <c r="AE124" s="17" t="s">
        <v>2841</v>
      </c>
      <c r="AF124" s="20" t="s">
        <v>2939</v>
      </c>
      <c r="AG124" s="16">
        <v>1981</v>
      </c>
      <c r="AH124" s="14" t="s">
        <v>1565</v>
      </c>
      <c r="AI124" s="14" t="s">
        <v>1566</v>
      </c>
      <c r="AJ124" s="38">
        <v>27.666609999999999</v>
      </c>
      <c r="AK124" s="39">
        <v>-82.432119999999998</v>
      </c>
      <c r="AL124" s="43">
        <f>J124+MAX(Table13[[#This Row],[Highway]:[Pipe]])</f>
        <v>2</v>
      </c>
      <c r="AN124" s="47">
        <f t="shared" si="12"/>
        <v>1</v>
      </c>
      <c r="AO124" s="47" t="str">
        <f t="shared" si="13"/>
        <v/>
      </c>
      <c r="AP124" s="47" t="str">
        <f t="shared" si="14"/>
        <v/>
      </c>
      <c r="AQ124" s="47" t="str">
        <f t="shared" si="15"/>
        <v/>
      </c>
    </row>
    <row r="125" spans="1:43" x14ac:dyDescent="0.45">
      <c r="A125" s="31">
        <v>27.666147222222222</v>
      </c>
      <c r="B125" s="32">
        <v>-82.432841666666675</v>
      </c>
      <c r="C125" s="13" t="s">
        <v>512</v>
      </c>
      <c r="D125" s="13" t="s">
        <v>510</v>
      </c>
      <c r="E125" s="14" t="s">
        <v>511</v>
      </c>
      <c r="F125" s="13" t="s">
        <v>33</v>
      </c>
      <c r="G125" s="14" t="s">
        <v>32</v>
      </c>
      <c r="H125" s="15"/>
      <c r="I125" s="16">
        <v>100353</v>
      </c>
      <c r="J125" s="19">
        <v>1</v>
      </c>
      <c r="K125" s="17" t="s">
        <v>510</v>
      </c>
      <c r="L125" s="17" t="s">
        <v>598</v>
      </c>
      <c r="M125" s="18" t="s">
        <v>2984</v>
      </c>
      <c r="N125" s="13" t="s">
        <v>2363</v>
      </c>
      <c r="O125" s="14" t="s">
        <v>2601</v>
      </c>
      <c r="P125" s="18" t="s">
        <v>3113</v>
      </c>
      <c r="Q125" s="14" t="s">
        <v>2665</v>
      </c>
      <c r="R125" s="19" t="s">
        <v>2945</v>
      </c>
      <c r="S125" s="13" t="s">
        <v>2685</v>
      </c>
      <c r="T125" s="18" t="s">
        <v>2955</v>
      </c>
      <c r="U125" s="20" t="s">
        <v>3534</v>
      </c>
      <c r="V125" s="14" t="s">
        <v>2708</v>
      </c>
      <c r="W125" s="14" t="s">
        <v>2709</v>
      </c>
      <c r="X125" s="19" t="s">
        <v>2709</v>
      </c>
      <c r="Y125" s="14" t="s">
        <v>2719</v>
      </c>
      <c r="Z125" s="14" t="s">
        <v>2751</v>
      </c>
      <c r="AA125" s="16">
        <v>64</v>
      </c>
      <c r="AB125" s="14" t="s">
        <v>2754</v>
      </c>
      <c r="AC125" s="14" t="s">
        <v>2729</v>
      </c>
      <c r="AD125" s="16">
        <v>21.9</v>
      </c>
      <c r="AE125" s="17" t="s">
        <v>2841</v>
      </c>
      <c r="AF125" s="20" t="s">
        <v>2939</v>
      </c>
      <c r="AG125" s="16">
        <v>1981</v>
      </c>
      <c r="AH125" s="14" t="s">
        <v>1567</v>
      </c>
      <c r="AI125" s="14" t="s">
        <v>1568</v>
      </c>
      <c r="AJ125" s="38">
        <v>27.66705</v>
      </c>
      <c r="AK125" s="39">
        <v>-82.432299999999998</v>
      </c>
      <c r="AL125" s="43">
        <f>J125+MAX(Table13[[#This Row],[Highway]:[Pipe]])</f>
        <v>2</v>
      </c>
      <c r="AN125" s="47">
        <f t="shared" si="12"/>
        <v>1</v>
      </c>
      <c r="AO125" s="47" t="str">
        <f t="shared" si="13"/>
        <v/>
      </c>
      <c r="AP125" s="47" t="str">
        <f t="shared" si="14"/>
        <v/>
      </c>
      <c r="AQ125" s="47" t="str">
        <f t="shared" si="15"/>
        <v/>
      </c>
    </row>
    <row r="126" spans="1:43" x14ac:dyDescent="0.45">
      <c r="A126" s="31">
        <v>26.697394444444445</v>
      </c>
      <c r="B126" s="32">
        <v>-81.799172222222225</v>
      </c>
      <c r="C126" s="13" t="s">
        <v>597</v>
      </c>
      <c r="D126" s="13" t="s">
        <v>598</v>
      </c>
      <c r="E126" s="14" t="s">
        <v>599</v>
      </c>
      <c r="F126" s="13" t="s">
        <v>33</v>
      </c>
      <c r="G126" s="14" t="s">
        <v>31</v>
      </c>
      <c r="H126" s="15"/>
      <c r="I126" s="16">
        <v>120084</v>
      </c>
      <c r="J126" s="19">
        <v>1</v>
      </c>
      <c r="K126" s="17" t="s">
        <v>598</v>
      </c>
      <c r="L126" s="17" t="s">
        <v>598</v>
      </c>
      <c r="M126" s="18" t="s">
        <v>2991</v>
      </c>
      <c r="N126" s="13" t="s">
        <v>2379</v>
      </c>
      <c r="O126" s="14" t="s">
        <v>2532</v>
      </c>
      <c r="P126" s="18" t="s">
        <v>3092</v>
      </c>
      <c r="Q126" s="14" t="s">
        <v>2665</v>
      </c>
      <c r="R126" s="19" t="s">
        <v>2945</v>
      </c>
      <c r="S126" s="13" t="s">
        <v>2691</v>
      </c>
      <c r="T126" s="18" t="s">
        <v>2956</v>
      </c>
      <c r="U126" s="20" t="s">
        <v>3571</v>
      </c>
      <c r="V126" s="14" t="s">
        <v>2708</v>
      </c>
      <c r="W126" s="14" t="s">
        <v>2709</v>
      </c>
      <c r="X126" s="19" t="s">
        <v>2709</v>
      </c>
      <c r="Y126" s="14" t="s">
        <v>2719</v>
      </c>
      <c r="Z126" s="14" t="s">
        <v>2763</v>
      </c>
      <c r="AA126" s="16">
        <v>104.3</v>
      </c>
      <c r="AB126" s="14" t="s">
        <v>2808</v>
      </c>
      <c r="AC126" s="14" t="s">
        <v>2729</v>
      </c>
      <c r="AD126" s="16">
        <v>54.4</v>
      </c>
      <c r="AE126" s="17" t="s">
        <v>2829</v>
      </c>
      <c r="AF126" s="20" t="s">
        <v>2939</v>
      </c>
      <c r="AG126" s="16">
        <v>1976</v>
      </c>
      <c r="AH126" s="14" t="s">
        <v>1629</v>
      </c>
      <c r="AI126" s="14" t="s">
        <v>1630</v>
      </c>
      <c r="AJ126" s="38">
        <v>26.697369999999999</v>
      </c>
      <c r="AK126" s="39">
        <v>-81.799120000000002</v>
      </c>
      <c r="AL126" s="43">
        <f>J126+MAX(Table13[[#This Row],[Highway]:[Pipe]])</f>
        <v>2</v>
      </c>
      <c r="AN126" s="47">
        <f t="shared" si="12"/>
        <v>1</v>
      </c>
      <c r="AO126" s="47" t="str">
        <f t="shared" si="13"/>
        <v/>
      </c>
      <c r="AP126" s="47" t="str">
        <f t="shared" si="14"/>
        <v/>
      </c>
      <c r="AQ126" s="47" t="str">
        <f t="shared" si="15"/>
        <v/>
      </c>
    </row>
    <row r="127" spans="1:43" x14ac:dyDescent="0.45">
      <c r="A127" s="31">
        <v>26.697355555555557</v>
      </c>
      <c r="B127" s="32">
        <v>-81.799449999999993</v>
      </c>
      <c r="C127" s="13" t="s">
        <v>600</v>
      </c>
      <c r="D127" s="13" t="s">
        <v>598</v>
      </c>
      <c r="E127" s="14" t="s">
        <v>599</v>
      </c>
      <c r="F127" s="13" t="s">
        <v>33</v>
      </c>
      <c r="G127" s="14" t="s">
        <v>32</v>
      </c>
      <c r="H127" s="15"/>
      <c r="I127" s="16">
        <v>120083</v>
      </c>
      <c r="J127" s="19">
        <v>1</v>
      </c>
      <c r="K127" s="17" t="s">
        <v>598</v>
      </c>
      <c r="L127" s="17" t="s">
        <v>598</v>
      </c>
      <c r="M127" s="18" t="s">
        <v>2990</v>
      </c>
      <c r="N127" s="13" t="s">
        <v>2379</v>
      </c>
      <c r="O127" s="14" t="s">
        <v>2532</v>
      </c>
      <c r="P127" s="18" t="s">
        <v>3092</v>
      </c>
      <c r="Q127" s="14" t="s">
        <v>2665</v>
      </c>
      <c r="R127" s="19" t="s">
        <v>2945</v>
      </c>
      <c r="S127" s="13" t="s">
        <v>2691</v>
      </c>
      <c r="T127" s="18" t="s">
        <v>2956</v>
      </c>
      <c r="U127" s="20" t="s">
        <v>3571</v>
      </c>
      <c r="V127" s="14" t="s">
        <v>2708</v>
      </c>
      <c r="W127" s="14" t="s">
        <v>2709</v>
      </c>
      <c r="X127" s="19" t="s">
        <v>2709</v>
      </c>
      <c r="Y127" s="14" t="s">
        <v>2719</v>
      </c>
      <c r="Z127" s="14" t="s">
        <v>2763</v>
      </c>
      <c r="AA127" s="16">
        <v>104.3</v>
      </c>
      <c r="AB127" s="14" t="s">
        <v>2808</v>
      </c>
      <c r="AC127" s="14" t="s">
        <v>2729</v>
      </c>
      <c r="AD127" s="16">
        <v>54.4</v>
      </c>
      <c r="AE127" s="17" t="s">
        <v>2829</v>
      </c>
      <c r="AF127" s="20" t="s">
        <v>2939</v>
      </c>
      <c r="AG127" s="16">
        <v>1976</v>
      </c>
      <c r="AH127" s="14" t="s">
        <v>1631</v>
      </c>
      <c r="AI127" s="14" t="s">
        <v>1632</v>
      </c>
      <c r="AJ127" s="38">
        <v>26.697340000000001</v>
      </c>
      <c r="AK127" s="39">
        <v>-81.799480000000003</v>
      </c>
      <c r="AL127" s="43">
        <f>J127+MAX(Table13[[#This Row],[Highway]:[Pipe]])</f>
        <v>2</v>
      </c>
      <c r="AN127" s="47">
        <f t="shared" si="12"/>
        <v>1</v>
      </c>
      <c r="AO127" s="47" t="str">
        <f t="shared" si="13"/>
        <v/>
      </c>
      <c r="AP127" s="47" t="str">
        <f t="shared" si="14"/>
        <v/>
      </c>
      <c r="AQ127" s="47" t="str">
        <f t="shared" si="15"/>
        <v/>
      </c>
    </row>
    <row r="128" spans="1:43" x14ac:dyDescent="0.45">
      <c r="A128" s="31">
        <v>27.950541666666666</v>
      </c>
      <c r="B128" s="32">
        <v>-82.371908333333323</v>
      </c>
      <c r="C128" s="13" t="s">
        <v>539</v>
      </c>
      <c r="D128" s="13" t="s">
        <v>540</v>
      </c>
      <c r="E128" s="14" t="s">
        <v>541</v>
      </c>
      <c r="F128" s="13" t="s">
        <v>30</v>
      </c>
      <c r="G128" s="14" t="s">
        <v>34</v>
      </c>
      <c r="H128" s="15"/>
      <c r="I128" s="16">
        <v>100460</v>
      </c>
      <c r="J128" s="19">
        <v>1</v>
      </c>
      <c r="K128" s="17" t="s">
        <v>540</v>
      </c>
      <c r="L128" s="17" t="s">
        <v>2168</v>
      </c>
      <c r="M128" s="18" t="s">
        <v>3138</v>
      </c>
      <c r="N128" s="13" t="s">
        <v>2369</v>
      </c>
      <c r="O128" s="14" t="s">
        <v>2529</v>
      </c>
      <c r="P128" s="18" t="s">
        <v>3146</v>
      </c>
      <c r="Q128" s="14" t="s">
        <v>2665</v>
      </c>
      <c r="R128" s="19" t="s">
        <v>2945</v>
      </c>
      <c r="S128" s="13" t="s">
        <v>2685</v>
      </c>
      <c r="T128" s="18" t="s">
        <v>2955</v>
      </c>
      <c r="U128" s="20" t="s">
        <v>3538</v>
      </c>
      <c r="V128" s="14" t="s">
        <v>2708</v>
      </c>
      <c r="W128" s="14" t="s">
        <v>2709</v>
      </c>
      <c r="X128" s="19" t="s">
        <v>2934</v>
      </c>
      <c r="Y128" s="14" t="s">
        <v>2719</v>
      </c>
      <c r="Z128" s="14" t="s">
        <v>2794</v>
      </c>
      <c r="AA128" s="16">
        <v>65.900000000000006</v>
      </c>
      <c r="AB128" s="14" t="s">
        <v>2721</v>
      </c>
      <c r="AC128" s="14" t="s">
        <v>2729</v>
      </c>
      <c r="AD128" s="16">
        <v>10.8</v>
      </c>
      <c r="AE128" s="17" t="s">
        <v>2881</v>
      </c>
      <c r="AF128" s="20" t="s">
        <v>2943</v>
      </c>
      <c r="AG128" s="16">
        <v>1981</v>
      </c>
      <c r="AH128" s="14" t="s">
        <v>1591</v>
      </c>
      <c r="AI128" s="14" t="s">
        <v>1592</v>
      </c>
      <c r="AJ128" s="38">
        <v>27.95044</v>
      </c>
      <c r="AK128" s="39">
        <v>-82.372219999999999</v>
      </c>
      <c r="AL128" s="43">
        <f>J128+MAX(Table13[[#This Row],[Highway]:[Pipe]])</f>
        <v>2</v>
      </c>
      <c r="AN128" s="47">
        <f t="shared" si="12"/>
        <v>1</v>
      </c>
      <c r="AO128" s="47" t="str">
        <f t="shared" si="13"/>
        <v/>
      </c>
      <c r="AP128" s="47" t="str">
        <f t="shared" si="14"/>
        <v/>
      </c>
      <c r="AQ128" s="47" t="str">
        <f t="shared" si="15"/>
        <v/>
      </c>
    </row>
    <row r="129" spans="1:43" x14ac:dyDescent="0.45">
      <c r="A129" s="31">
        <v>27.950622222222222</v>
      </c>
      <c r="B129" s="32">
        <v>-82.371858333333321</v>
      </c>
      <c r="C129" s="13" t="s">
        <v>542</v>
      </c>
      <c r="D129" s="13" t="s">
        <v>540</v>
      </c>
      <c r="E129" s="14" t="s">
        <v>541</v>
      </c>
      <c r="F129" s="13" t="s">
        <v>30</v>
      </c>
      <c r="G129" s="14" t="s">
        <v>35</v>
      </c>
      <c r="H129" s="15"/>
      <c r="I129" s="16">
        <v>100459</v>
      </c>
      <c r="J129" s="19">
        <v>1</v>
      </c>
      <c r="K129" s="17" t="s">
        <v>540</v>
      </c>
      <c r="L129" s="17" t="s">
        <v>2168</v>
      </c>
      <c r="M129" s="18" t="s">
        <v>3139</v>
      </c>
      <c r="N129" s="13" t="s">
        <v>2369</v>
      </c>
      <c r="O129" s="14" t="s">
        <v>2529</v>
      </c>
      <c r="P129" s="18" t="s">
        <v>3146</v>
      </c>
      <c r="Q129" s="14" t="s">
        <v>2665</v>
      </c>
      <c r="R129" s="19" t="s">
        <v>2945</v>
      </c>
      <c r="S129" s="13" t="s">
        <v>2685</v>
      </c>
      <c r="T129" s="18" t="s">
        <v>2955</v>
      </c>
      <c r="U129" s="20" t="s">
        <v>3538</v>
      </c>
      <c r="V129" s="14" t="s">
        <v>2708</v>
      </c>
      <c r="W129" s="14" t="s">
        <v>2709</v>
      </c>
      <c r="X129" s="19" t="s">
        <v>2934</v>
      </c>
      <c r="Y129" s="14" t="s">
        <v>2719</v>
      </c>
      <c r="Z129" s="14" t="s">
        <v>2794</v>
      </c>
      <c r="AA129" s="16">
        <v>65.900000000000006</v>
      </c>
      <c r="AB129" s="14" t="s">
        <v>2721</v>
      </c>
      <c r="AC129" s="14" t="s">
        <v>2729</v>
      </c>
      <c r="AD129" s="16">
        <v>10.8</v>
      </c>
      <c r="AE129" s="17" t="s">
        <v>2881</v>
      </c>
      <c r="AF129" s="20" t="s">
        <v>2943</v>
      </c>
      <c r="AG129" s="16">
        <v>1981</v>
      </c>
      <c r="AH129" s="14" t="s">
        <v>1593</v>
      </c>
      <c r="AI129" s="14" t="s">
        <v>1594</v>
      </c>
      <c r="AJ129" s="38">
        <v>27.950700000000001</v>
      </c>
      <c r="AK129" s="39">
        <v>-82.372169999999997</v>
      </c>
      <c r="AL129" s="43">
        <f>J129+MAX(Table13[[#This Row],[Highway]:[Pipe]])</f>
        <v>2</v>
      </c>
      <c r="AN129" s="47">
        <f t="shared" si="12"/>
        <v>1</v>
      </c>
      <c r="AO129" s="47" t="str">
        <f t="shared" si="13"/>
        <v/>
      </c>
      <c r="AP129" s="47" t="str">
        <f t="shared" si="14"/>
        <v/>
      </c>
      <c r="AQ129" s="47" t="str">
        <f t="shared" si="15"/>
        <v/>
      </c>
    </row>
    <row r="130" spans="1:43" x14ac:dyDescent="0.45">
      <c r="A130" s="31">
        <v>27.857016666666667</v>
      </c>
      <c r="B130" s="32">
        <v>-82.346491666666665</v>
      </c>
      <c r="C130" s="13" t="s">
        <v>394</v>
      </c>
      <c r="D130" s="13" t="s">
        <v>395</v>
      </c>
      <c r="E130" s="14" t="s">
        <v>396</v>
      </c>
      <c r="F130" s="13" t="s">
        <v>33</v>
      </c>
      <c r="G130" s="14" t="s">
        <v>31</v>
      </c>
      <c r="H130" s="15"/>
      <c r="I130" s="16">
        <v>100359</v>
      </c>
      <c r="J130" s="19">
        <v>1</v>
      </c>
      <c r="K130" s="17" t="s">
        <v>395</v>
      </c>
      <c r="L130" s="17" t="s">
        <v>395</v>
      </c>
      <c r="M130" s="18" t="s">
        <v>2985</v>
      </c>
      <c r="N130" s="13" t="s">
        <v>2350</v>
      </c>
      <c r="O130" s="14" t="s">
        <v>2510</v>
      </c>
      <c r="P130" s="18" t="s">
        <v>3117</v>
      </c>
      <c r="Q130" s="14" t="s">
        <v>2665</v>
      </c>
      <c r="R130" s="19" t="s">
        <v>2945</v>
      </c>
      <c r="S130" s="13" t="s">
        <v>2685</v>
      </c>
      <c r="T130" s="18" t="s">
        <v>2955</v>
      </c>
      <c r="U130" s="20" t="s">
        <v>3535</v>
      </c>
      <c r="V130" s="14" t="s">
        <v>2708</v>
      </c>
      <c r="W130" s="14" t="s">
        <v>2709</v>
      </c>
      <c r="X130" s="19" t="s">
        <v>2709</v>
      </c>
      <c r="Y130" s="14" t="s">
        <v>2719</v>
      </c>
      <c r="Z130" s="14" t="s">
        <v>2751</v>
      </c>
      <c r="AA130" s="16">
        <v>52.5</v>
      </c>
      <c r="AB130" s="14" t="s">
        <v>2744</v>
      </c>
      <c r="AC130" s="14" t="s">
        <v>2729</v>
      </c>
      <c r="AD130" s="16">
        <v>26.2</v>
      </c>
      <c r="AE130" s="17" t="s">
        <v>2841</v>
      </c>
      <c r="AF130" s="20" t="s">
        <v>2939</v>
      </c>
      <c r="AG130" s="16">
        <v>1981</v>
      </c>
      <c r="AH130" s="14" t="s">
        <v>1479</v>
      </c>
      <c r="AI130" s="14" t="s">
        <v>1480</v>
      </c>
      <c r="AJ130" s="38">
        <v>27.857430000000001</v>
      </c>
      <c r="AK130" s="39">
        <v>-82.346580000000003</v>
      </c>
      <c r="AL130" s="43">
        <f>J130+MAX(Table13[[#This Row],[Highway]:[Pipe]])</f>
        <v>2</v>
      </c>
      <c r="AN130" s="47">
        <f t="shared" ref="AN130:AN146" si="16">IF(LEFT($W130,1)="H",1,"")</f>
        <v>1</v>
      </c>
      <c r="AO130" s="47" t="str">
        <f t="shared" ref="AO130:AO147" si="17">IF(LEFT($W130,1)="R",3,"")</f>
        <v/>
      </c>
      <c r="AP130" s="47" t="str">
        <f t="shared" ref="AP130:AP147" si="18">IF(LEFT($W130,2)="Pe",5,"")</f>
        <v/>
      </c>
      <c r="AQ130" s="47" t="str">
        <f t="shared" ref="AQ130:AQ147" si="19">IF(LEFT($W130,2)="Pi",7,"")</f>
        <v/>
      </c>
    </row>
    <row r="131" spans="1:43" x14ac:dyDescent="0.45">
      <c r="A131" s="31">
        <v>27.856819444444447</v>
      </c>
      <c r="B131" s="32">
        <v>-82.346919444444438</v>
      </c>
      <c r="C131" s="13" t="s">
        <v>397</v>
      </c>
      <c r="D131" s="13" t="s">
        <v>395</v>
      </c>
      <c r="E131" s="14" t="s">
        <v>396</v>
      </c>
      <c r="F131" s="13" t="s">
        <v>33</v>
      </c>
      <c r="G131" s="14" t="s">
        <v>32</v>
      </c>
      <c r="H131" s="15"/>
      <c r="I131" s="16">
        <v>100358</v>
      </c>
      <c r="J131" s="19">
        <v>1</v>
      </c>
      <c r="K131" s="17" t="s">
        <v>395</v>
      </c>
      <c r="L131" s="17" t="s">
        <v>395</v>
      </c>
      <c r="M131" s="18" t="s">
        <v>2984</v>
      </c>
      <c r="N131" s="13" t="s">
        <v>2350</v>
      </c>
      <c r="O131" s="14" t="s">
        <v>2510</v>
      </c>
      <c r="P131" s="18" t="s">
        <v>3117</v>
      </c>
      <c r="Q131" s="14" t="s">
        <v>2665</v>
      </c>
      <c r="R131" s="19" t="s">
        <v>2945</v>
      </c>
      <c r="S131" s="13" t="s">
        <v>2685</v>
      </c>
      <c r="T131" s="18" t="s">
        <v>2955</v>
      </c>
      <c r="U131" s="20" t="s">
        <v>3535</v>
      </c>
      <c r="V131" s="14" t="s">
        <v>2708</v>
      </c>
      <c r="W131" s="14" t="s">
        <v>2709</v>
      </c>
      <c r="X131" s="19" t="s">
        <v>2709</v>
      </c>
      <c r="Y131" s="14" t="s">
        <v>2719</v>
      </c>
      <c r="Z131" s="14" t="s">
        <v>2751</v>
      </c>
      <c r="AA131" s="16">
        <v>52.5</v>
      </c>
      <c r="AB131" s="14" t="s">
        <v>2744</v>
      </c>
      <c r="AC131" s="14" t="s">
        <v>2729</v>
      </c>
      <c r="AD131" s="16">
        <v>26.2</v>
      </c>
      <c r="AE131" s="17" t="s">
        <v>2841</v>
      </c>
      <c r="AF131" s="20" t="s">
        <v>2939</v>
      </c>
      <c r="AG131" s="16">
        <v>1981</v>
      </c>
      <c r="AH131" s="14" t="s">
        <v>1481</v>
      </c>
      <c r="AI131" s="14" t="s">
        <v>1482</v>
      </c>
      <c r="AJ131" s="38">
        <v>27.85736</v>
      </c>
      <c r="AK131" s="39">
        <v>-82.346999999999994</v>
      </c>
      <c r="AL131" s="43">
        <f>J131+MAX(Table13[[#This Row],[Highway]:[Pipe]])</f>
        <v>2</v>
      </c>
      <c r="AN131" s="47">
        <f t="shared" si="16"/>
        <v>1</v>
      </c>
      <c r="AO131" s="47" t="str">
        <f t="shared" si="17"/>
        <v/>
      </c>
      <c r="AP131" s="47" t="str">
        <f t="shared" si="18"/>
        <v/>
      </c>
      <c r="AQ131" s="47" t="str">
        <f t="shared" si="19"/>
        <v/>
      </c>
    </row>
    <row r="132" spans="1:43" x14ac:dyDescent="0.45">
      <c r="A132" s="31">
        <v>27.94497777777778</v>
      </c>
      <c r="B132" s="32">
        <v>-82.70483055555556</v>
      </c>
      <c r="C132" s="13" t="s">
        <v>1017</v>
      </c>
      <c r="D132" s="13" t="s">
        <v>1018</v>
      </c>
      <c r="E132" s="14" t="s">
        <v>1019</v>
      </c>
      <c r="F132" s="13" t="s">
        <v>33</v>
      </c>
      <c r="G132" s="14" t="s">
        <v>31</v>
      </c>
      <c r="H132" s="15"/>
      <c r="I132" s="16">
        <v>154259</v>
      </c>
      <c r="J132" s="19">
        <v>1</v>
      </c>
      <c r="K132" s="17" t="s">
        <v>1018</v>
      </c>
      <c r="L132" s="17" t="s">
        <v>2244</v>
      </c>
      <c r="M132" s="18" t="s">
        <v>3340</v>
      </c>
      <c r="N132" s="13" t="s">
        <v>2368</v>
      </c>
      <c r="O132" s="14" t="s">
        <v>2631</v>
      </c>
      <c r="P132" s="18" t="s">
        <v>3137</v>
      </c>
      <c r="Q132" s="14" t="s">
        <v>2665</v>
      </c>
      <c r="R132" s="19" t="s">
        <v>2945</v>
      </c>
      <c r="S132" s="13" t="s">
        <v>2700</v>
      </c>
      <c r="T132" s="18" t="s">
        <v>2959</v>
      </c>
      <c r="U132" s="20" t="s">
        <v>3672</v>
      </c>
      <c r="V132" s="14" t="s">
        <v>2708</v>
      </c>
      <c r="W132" s="14" t="s">
        <v>2709</v>
      </c>
      <c r="X132" s="19" t="s">
        <v>2709</v>
      </c>
      <c r="Y132" s="14" t="s">
        <v>2719</v>
      </c>
      <c r="Z132" s="14" t="s">
        <v>2720</v>
      </c>
      <c r="AA132" s="16">
        <v>62.3</v>
      </c>
      <c r="AB132" s="14" t="s">
        <v>2789</v>
      </c>
      <c r="AC132" s="14" t="s">
        <v>2729</v>
      </c>
      <c r="AD132" s="16">
        <v>45.9</v>
      </c>
      <c r="AE132" s="17" t="s">
        <v>2909</v>
      </c>
      <c r="AF132" s="20" t="s">
        <v>2940</v>
      </c>
      <c r="AG132" s="16">
        <v>1993</v>
      </c>
      <c r="AH132" s="14" t="s">
        <v>1930</v>
      </c>
      <c r="AI132" s="14" t="s">
        <v>1931</v>
      </c>
      <c r="AJ132" s="38">
        <v>27.944970000000001</v>
      </c>
      <c r="AK132" s="39">
        <v>-82.704819999999998</v>
      </c>
      <c r="AL132" s="43">
        <f>J132+MAX(Table13[[#This Row],[Highway]:[Pipe]])</f>
        <v>2</v>
      </c>
      <c r="AN132" s="47">
        <f t="shared" si="16"/>
        <v>1</v>
      </c>
      <c r="AO132" s="47" t="str">
        <f t="shared" si="17"/>
        <v/>
      </c>
      <c r="AP132" s="47" t="str">
        <f t="shared" si="18"/>
        <v/>
      </c>
      <c r="AQ132" s="47" t="str">
        <f t="shared" si="19"/>
        <v/>
      </c>
    </row>
    <row r="133" spans="1:43" x14ac:dyDescent="0.45">
      <c r="A133" s="31">
        <v>27.944922222222221</v>
      </c>
      <c r="B133" s="32">
        <v>-82.70505555555556</v>
      </c>
      <c r="C133" s="13" t="s">
        <v>1020</v>
      </c>
      <c r="D133" s="13" t="s">
        <v>1018</v>
      </c>
      <c r="E133" s="14" t="s">
        <v>1019</v>
      </c>
      <c r="F133" s="13" t="s">
        <v>33</v>
      </c>
      <c r="G133" s="14" t="s">
        <v>32</v>
      </c>
      <c r="H133" s="15"/>
      <c r="I133" s="16">
        <v>154260</v>
      </c>
      <c r="J133" s="19">
        <v>1</v>
      </c>
      <c r="K133" s="17" t="s">
        <v>1018</v>
      </c>
      <c r="L133" s="17" t="s">
        <v>2244</v>
      </c>
      <c r="M133" s="18" t="s">
        <v>3341</v>
      </c>
      <c r="N133" s="13" t="s">
        <v>2368</v>
      </c>
      <c r="O133" s="14" t="s">
        <v>2631</v>
      </c>
      <c r="P133" s="18" t="s">
        <v>3137</v>
      </c>
      <c r="Q133" s="14" t="s">
        <v>2665</v>
      </c>
      <c r="R133" s="19" t="s">
        <v>2945</v>
      </c>
      <c r="S133" s="13" t="s">
        <v>2700</v>
      </c>
      <c r="T133" s="18" t="s">
        <v>2959</v>
      </c>
      <c r="U133" s="20" t="s">
        <v>3673</v>
      </c>
      <c r="V133" s="14" t="s">
        <v>2708</v>
      </c>
      <c r="W133" s="14" t="s">
        <v>2709</v>
      </c>
      <c r="X133" s="19" t="s">
        <v>2709</v>
      </c>
      <c r="Y133" s="14" t="s">
        <v>2719</v>
      </c>
      <c r="Z133" s="14" t="s">
        <v>2720</v>
      </c>
      <c r="AA133" s="16">
        <v>62.3</v>
      </c>
      <c r="AB133" s="14" t="s">
        <v>2789</v>
      </c>
      <c r="AC133" s="14" t="s">
        <v>2729</v>
      </c>
      <c r="AD133" s="16">
        <v>45.9</v>
      </c>
      <c r="AE133" s="17" t="s">
        <v>2909</v>
      </c>
      <c r="AF133" s="20" t="s">
        <v>2940</v>
      </c>
      <c r="AG133" s="16">
        <v>1993</v>
      </c>
      <c r="AH133" s="14" t="s">
        <v>1932</v>
      </c>
      <c r="AI133" s="14" t="s">
        <v>1933</v>
      </c>
      <c r="AJ133" s="38">
        <v>27.94492</v>
      </c>
      <c r="AK133" s="39">
        <v>-82.705089999999998</v>
      </c>
      <c r="AL133" s="43">
        <f>J133+MAX(Table13[[#This Row],[Highway]:[Pipe]])</f>
        <v>2</v>
      </c>
      <c r="AN133" s="47">
        <f t="shared" si="16"/>
        <v>1</v>
      </c>
      <c r="AO133" s="47" t="str">
        <f t="shared" si="17"/>
        <v/>
      </c>
      <c r="AP133" s="47" t="str">
        <f t="shared" si="18"/>
        <v/>
      </c>
      <c r="AQ133" s="47" t="str">
        <f t="shared" si="19"/>
        <v/>
      </c>
    </row>
    <row r="134" spans="1:43" x14ac:dyDescent="0.45">
      <c r="A134" s="31">
        <v>27.650152777777777</v>
      </c>
      <c r="B134" s="32">
        <v>-82.71586388888889</v>
      </c>
      <c r="C134" s="13" t="s">
        <v>933</v>
      </c>
      <c r="D134" s="13" t="s">
        <v>934</v>
      </c>
      <c r="E134" s="14" t="s">
        <v>935</v>
      </c>
      <c r="F134" s="13" t="s">
        <v>33</v>
      </c>
      <c r="G134" s="14" t="s">
        <v>33</v>
      </c>
      <c r="H134" s="15"/>
      <c r="I134" s="16">
        <v>150243</v>
      </c>
      <c r="J134" s="19">
        <v>1</v>
      </c>
      <c r="K134" s="17" t="s">
        <v>934</v>
      </c>
      <c r="L134" s="17" t="s">
        <v>2224</v>
      </c>
      <c r="M134" s="18" t="s">
        <v>3322</v>
      </c>
      <c r="N134" s="13" t="s">
        <v>2444</v>
      </c>
      <c r="O134" s="14" t="s">
        <v>2525</v>
      </c>
      <c r="P134" s="18" t="s">
        <v>3289</v>
      </c>
      <c r="Q134" s="14" t="s">
        <v>2665</v>
      </c>
      <c r="R134" s="19" t="s">
        <v>2945</v>
      </c>
      <c r="S134" s="13" t="s">
        <v>2700</v>
      </c>
      <c r="T134" s="18" t="s">
        <v>2959</v>
      </c>
      <c r="U134" s="20" t="s">
        <v>3660</v>
      </c>
      <c r="V134" s="14" t="s">
        <v>2708</v>
      </c>
      <c r="W134" s="14" t="s">
        <v>2709</v>
      </c>
      <c r="X134" s="19" t="s">
        <v>2934</v>
      </c>
      <c r="Y134" s="14" t="s">
        <v>2719</v>
      </c>
      <c r="Z134" s="14" t="s">
        <v>2727</v>
      </c>
      <c r="AA134" s="16">
        <v>58.7</v>
      </c>
      <c r="AB134" s="14" t="s">
        <v>2748</v>
      </c>
      <c r="AC134" s="14" t="s">
        <v>2729</v>
      </c>
      <c r="AD134" s="16">
        <v>20</v>
      </c>
      <c r="AE134" s="17" t="s">
        <v>2841</v>
      </c>
      <c r="AF134" s="20" t="s">
        <v>2939</v>
      </c>
      <c r="AG134" s="16">
        <v>2001</v>
      </c>
      <c r="AH134" s="14" t="s">
        <v>1867</v>
      </c>
      <c r="AI134" s="14" t="s">
        <v>1868</v>
      </c>
      <c r="AJ134" s="38">
        <v>27.650120000000001</v>
      </c>
      <c r="AK134" s="39">
        <v>-82.715879999999999</v>
      </c>
      <c r="AL134" s="43">
        <f>J134+MAX(Table13[[#This Row],[Highway]:[Pipe]])</f>
        <v>2</v>
      </c>
      <c r="AN134" s="47">
        <f t="shared" si="16"/>
        <v>1</v>
      </c>
      <c r="AO134" s="47" t="str">
        <f t="shared" si="17"/>
        <v/>
      </c>
      <c r="AP134" s="47" t="str">
        <f t="shared" si="18"/>
        <v/>
      </c>
      <c r="AQ134" s="47" t="str">
        <f t="shared" si="19"/>
        <v/>
      </c>
    </row>
    <row r="135" spans="1:43" x14ac:dyDescent="0.45">
      <c r="A135" s="31">
        <v>26.600933333333334</v>
      </c>
      <c r="B135" s="32">
        <v>-81.900722222222228</v>
      </c>
      <c r="C135" s="13" t="s">
        <v>694</v>
      </c>
      <c r="D135" s="13" t="s">
        <v>695</v>
      </c>
      <c r="E135" s="14" t="s">
        <v>696</v>
      </c>
      <c r="F135" s="13" t="s">
        <v>33</v>
      </c>
      <c r="G135" s="14" t="s">
        <v>33</v>
      </c>
      <c r="H135" s="15"/>
      <c r="I135" s="16">
        <v>124096</v>
      </c>
      <c r="J135" s="19">
        <v>1</v>
      </c>
      <c r="K135" s="17" t="s">
        <v>695</v>
      </c>
      <c r="L135" s="17" t="s">
        <v>727</v>
      </c>
      <c r="M135" s="18" t="s">
        <v>3225</v>
      </c>
      <c r="N135" s="13" t="s">
        <v>2343</v>
      </c>
      <c r="O135" s="14" t="s">
        <v>2618</v>
      </c>
      <c r="P135" s="18" t="s">
        <v>3092</v>
      </c>
      <c r="Q135" s="14" t="s">
        <v>2665</v>
      </c>
      <c r="R135" s="19" t="s">
        <v>2945</v>
      </c>
      <c r="S135" s="13" t="s">
        <v>2691</v>
      </c>
      <c r="T135" s="18" t="s">
        <v>2956</v>
      </c>
      <c r="U135" s="20" t="s">
        <v>3594</v>
      </c>
      <c r="V135" s="14" t="s">
        <v>2708</v>
      </c>
      <c r="W135" s="14" t="s">
        <v>2709</v>
      </c>
      <c r="X135" s="19" t="s">
        <v>2709</v>
      </c>
      <c r="Y135" s="14" t="s">
        <v>2719</v>
      </c>
      <c r="Z135" s="14" t="s">
        <v>2800</v>
      </c>
      <c r="AA135" s="16">
        <v>108.3</v>
      </c>
      <c r="AB135" s="14" t="s">
        <v>2791</v>
      </c>
      <c r="AC135" s="14" t="s">
        <v>2729</v>
      </c>
      <c r="AD135" s="16">
        <v>55.1</v>
      </c>
      <c r="AE135" s="17" t="s">
        <v>2888</v>
      </c>
      <c r="AF135" s="20" t="s">
        <v>2940</v>
      </c>
      <c r="AG135" s="16">
        <v>1997</v>
      </c>
      <c r="AH135" s="14" t="s">
        <v>1700</v>
      </c>
      <c r="AI135" s="14" t="s">
        <v>1701</v>
      </c>
      <c r="AJ135" s="38">
        <v>26.600909999999999</v>
      </c>
      <c r="AK135" s="39">
        <v>-81.900729999999996</v>
      </c>
      <c r="AL135" s="43">
        <f>J135+MAX(Table13[[#This Row],[Highway]:[Pipe]])</f>
        <v>2</v>
      </c>
      <c r="AN135" s="47">
        <f t="shared" si="16"/>
        <v>1</v>
      </c>
      <c r="AO135" s="47" t="str">
        <f t="shared" si="17"/>
        <v/>
      </c>
      <c r="AP135" s="47" t="str">
        <f t="shared" si="18"/>
        <v/>
      </c>
      <c r="AQ135" s="47" t="str">
        <f t="shared" si="19"/>
        <v/>
      </c>
    </row>
    <row r="136" spans="1:43" x14ac:dyDescent="0.45">
      <c r="A136" s="31">
        <v>28.051147222222223</v>
      </c>
      <c r="B136" s="32">
        <v>-82.795427777777775</v>
      </c>
      <c r="C136" s="13" t="s">
        <v>1049</v>
      </c>
      <c r="D136" s="13" t="s">
        <v>1050</v>
      </c>
      <c r="E136" s="14" t="s">
        <v>1051</v>
      </c>
      <c r="F136" s="13" t="s">
        <v>33</v>
      </c>
      <c r="G136" s="14" t="s">
        <v>33</v>
      </c>
      <c r="H136" s="15"/>
      <c r="I136" s="16">
        <v>150068</v>
      </c>
      <c r="J136" s="19">
        <v>1</v>
      </c>
      <c r="K136" s="17" t="s">
        <v>1050</v>
      </c>
      <c r="L136" s="17" t="s">
        <v>2246</v>
      </c>
      <c r="M136" s="18" t="s">
        <v>3300</v>
      </c>
      <c r="N136" s="13" t="s">
        <v>2466</v>
      </c>
      <c r="O136" s="14" t="s">
        <v>2590</v>
      </c>
      <c r="P136" s="18" t="s">
        <v>3299</v>
      </c>
      <c r="Q136" s="14" t="s">
        <v>2665</v>
      </c>
      <c r="R136" s="19" t="s">
        <v>2945</v>
      </c>
      <c r="S136" s="13" t="s">
        <v>2700</v>
      </c>
      <c r="T136" s="18" t="s">
        <v>2959</v>
      </c>
      <c r="U136" s="20" t="s">
        <v>3640</v>
      </c>
      <c r="V136" s="14" t="s">
        <v>2708</v>
      </c>
      <c r="W136" s="14" t="s">
        <v>2709</v>
      </c>
      <c r="X136" s="19" t="s">
        <v>2934</v>
      </c>
      <c r="Y136" s="14" t="s">
        <v>2719</v>
      </c>
      <c r="Z136" s="14" t="s">
        <v>2750</v>
      </c>
      <c r="AA136" s="16">
        <v>90.9</v>
      </c>
      <c r="AB136" s="14" t="s">
        <v>2808</v>
      </c>
      <c r="AC136" s="14" t="s">
        <v>2729</v>
      </c>
      <c r="AD136" s="16">
        <v>25.9</v>
      </c>
      <c r="AE136" s="17" t="s">
        <v>2909</v>
      </c>
      <c r="AF136" s="20" t="s">
        <v>2940</v>
      </c>
      <c r="AG136" s="16">
        <v>1963</v>
      </c>
      <c r="AH136" s="14" t="s">
        <v>1952</v>
      </c>
      <c r="AI136" s="14" t="s">
        <v>1953</v>
      </c>
      <c r="AJ136" s="38">
        <v>28.051089999999999</v>
      </c>
      <c r="AK136" s="39">
        <v>-82.795410000000004</v>
      </c>
      <c r="AL136" s="43">
        <f>J136+MAX(Table13[[#This Row],[Highway]:[Pipe]])</f>
        <v>2</v>
      </c>
      <c r="AN136" s="47">
        <f t="shared" si="16"/>
        <v>1</v>
      </c>
      <c r="AO136" s="47" t="str">
        <f t="shared" si="17"/>
        <v/>
      </c>
      <c r="AP136" s="47" t="str">
        <f t="shared" si="18"/>
        <v/>
      </c>
      <c r="AQ136" s="47" t="str">
        <f t="shared" si="19"/>
        <v/>
      </c>
    </row>
    <row r="137" spans="1:43" x14ac:dyDescent="0.45">
      <c r="A137" s="31">
        <v>27.945283333333332</v>
      </c>
      <c r="B137" s="32">
        <v>-82.397116666666676</v>
      </c>
      <c r="C137" s="13" t="s">
        <v>534</v>
      </c>
      <c r="D137" s="13" t="s">
        <v>47</v>
      </c>
      <c r="E137" s="14" t="s">
        <v>535</v>
      </c>
      <c r="F137" s="13" t="s">
        <v>30</v>
      </c>
      <c r="G137" s="14" t="s">
        <v>33</v>
      </c>
      <c r="H137" s="15"/>
      <c r="I137" s="16"/>
      <c r="J137" s="19">
        <v>1</v>
      </c>
      <c r="K137" s="17" t="s">
        <v>47</v>
      </c>
      <c r="L137" s="17" t="s">
        <v>2166</v>
      </c>
      <c r="M137" s="18" t="s">
        <v>33</v>
      </c>
      <c r="N137" s="13" t="s">
        <v>2369</v>
      </c>
      <c r="O137" s="14" t="s">
        <v>2575</v>
      </c>
      <c r="P137" s="18" t="s">
        <v>33</v>
      </c>
      <c r="Q137" s="14" t="s">
        <v>2665</v>
      </c>
      <c r="R137" s="19" t="s">
        <v>33</v>
      </c>
      <c r="S137" s="13" t="s">
        <v>2685</v>
      </c>
      <c r="T137" s="18" t="s">
        <v>33</v>
      </c>
      <c r="U137" s="20" t="s">
        <v>33</v>
      </c>
      <c r="V137" s="14" t="s">
        <v>2708</v>
      </c>
      <c r="W137" s="14" t="s">
        <v>2709</v>
      </c>
      <c r="X137" s="19" t="s">
        <v>33</v>
      </c>
      <c r="Y137" s="14" t="s">
        <v>2719</v>
      </c>
      <c r="Z137" s="14" t="s">
        <v>2786</v>
      </c>
      <c r="AA137" s="16" t="s">
        <v>33</v>
      </c>
      <c r="AB137" s="14" t="s">
        <v>2758</v>
      </c>
      <c r="AC137" s="14" t="s">
        <v>2729</v>
      </c>
      <c r="AD137" s="16" t="s">
        <v>33</v>
      </c>
      <c r="AE137" s="17" t="s">
        <v>2872</v>
      </c>
      <c r="AF137" s="20" t="s">
        <v>33</v>
      </c>
      <c r="AG137" s="16" t="s">
        <v>33</v>
      </c>
      <c r="AH137" s="14" t="s">
        <v>1587</v>
      </c>
      <c r="AI137" s="14" t="s">
        <v>1588</v>
      </c>
      <c r="AJ137" s="38" t="s">
        <v>33</v>
      </c>
      <c r="AK137" s="39" t="s">
        <v>33</v>
      </c>
      <c r="AL137" s="43">
        <f>J137+MAX(Table13[[#This Row],[Highway]:[Pipe]])</f>
        <v>2</v>
      </c>
      <c r="AN137" s="47">
        <f t="shared" si="16"/>
        <v>1</v>
      </c>
      <c r="AO137" s="47" t="str">
        <f t="shared" si="17"/>
        <v/>
      </c>
      <c r="AP137" s="47" t="str">
        <f t="shared" si="18"/>
        <v/>
      </c>
      <c r="AQ137" s="47" t="str">
        <f t="shared" si="19"/>
        <v/>
      </c>
    </row>
    <row r="138" spans="1:43" x14ac:dyDescent="0.45">
      <c r="A138" s="31">
        <v>27.966269444444443</v>
      </c>
      <c r="B138" s="32">
        <v>-82.805719444444435</v>
      </c>
      <c r="C138" s="13" t="s">
        <v>964</v>
      </c>
      <c r="D138" s="13" t="s">
        <v>965</v>
      </c>
      <c r="E138" s="14" t="s">
        <v>966</v>
      </c>
      <c r="F138" s="13" t="s">
        <v>33</v>
      </c>
      <c r="G138" s="14" t="s">
        <v>33</v>
      </c>
      <c r="H138" s="15"/>
      <c r="I138" s="16">
        <v>150244</v>
      </c>
      <c r="J138" s="19">
        <v>1</v>
      </c>
      <c r="K138" s="17" t="s">
        <v>965</v>
      </c>
      <c r="L138" s="17" t="s">
        <v>2231</v>
      </c>
      <c r="M138" s="18" t="s">
        <v>3119</v>
      </c>
      <c r="N138" s="13" t="s">
        <v>2286</v>
      </c>
      <c r="O138" s="14" t="s">
        <v>2641</v>
      </c>
      <c r="P138" s="18" t="s">
        <v>3291</v>
      </c>
      <c r="Q138" s="14" t="s">
        <v>2665</v>
      </c>
      <c r="R138" s="19" t="s">
        <v>2945</v>
      </c>
      <c r="S138" s="13" t="s">
        <v>2700</v>
      </c>
      <c r="T138" s="18" t="s">
        <v>2959</v>
      </c>
      <c r="U138" s="20" t="s">
        <v>3661</v>
      </c>
      <c r="V138" s="14" t="s">
        <v>2708</v>
      </c>
      <c r="W138" s="14" t="s">
        <v>2709</v>
      </c>
      <c r="X138" s="19" t="s">
        <v>2934</v>
      </c>
      <c r="Y138" s="14" t="s">
        <v>2719</v>
      </c>
      <c r="Z138" s="14" t="s">
        <v>2806</v>
      </c>
      <c r="AA138" s="16">
        <v>149.9</v>
      </c>
      <c r="AB138" s="14" t="s">
        <v>2773</v>
      </c>
      <c r="AC138" s="14" t="s">
        <v>2729</v>
      </c>
      <c r="AD138" s="16">
        <v>74.099999999999994</v>
      </c>
      <c r="AE138" s="17" t="s">
        <v>2841</v>
      </c>
      <c r="AF138" s="20" t="s">
        <v>2939</v>
      </c>
      <c r="AG138" s="16">
        <v>2005</v>
      </c>
      <c r="AH138" s="14" t="s">
        <v>1890</v>
      </c>
      <c r="AI138" s="14" t="s">
        <v>1891</v>
      </c>
      <c r="AJ138" s="38">
        <v>27.966290000000001</v>
      </c>
      <c r="AK138" s="39">
        <v>-82.806089999999998</v>
      </c>
      <c r="AL138" s="43">
        <f>J138+MAX(Table13[[#This Row],[Highway]:[Pipe]])</f>
        <v>2</v>
      </c>
      <c r="AN138" s="47">
        <f t="shared" si="16"/>
        <v>1</v>
      </c>
      <c r="AO138" s="47" t="str">
        <f t="shared" si="17"/>
        <v/>
      </c>
      <c r="AP138" s="47" t="str">
        <f t="shared" si="18"/>
        <v/>
      </c>
      <c r="AQ138" s="47" t="str">
        <f t="shared" si="19"/>
        <v/>
      </c>
    </row>
    <row r="139" spans="1:43" x14ac:dyDescent="0.45">
      <c r="A139" s="31">
        <v>27.331272222222221</v>
      </c>
      <c r="B139" s="32">
        <v>-82.556936111111114</v>
      </c>
      <c r="C139" s="13" t="s">
        <v>1116</v>
      </c>
      <c r="D139" s="13" t="s">
        <v>1117</v>
      </c>
      <c r="E139" s="14" t="s">
        <v>1118</v>
      </c>
      <c r="F139" s="13" t="s">
        <v>33</v>
      </c>
      <c r="G139" s="14" t="s">
        <v>33</v>
      </c>
      <c r="H139" s="15"/>
      <c r="I139" s="16">
        <v>170176</v>
      </c>
      <c r="J139" s="19">
        <v>1</v>
      </c>
      <c r="K139" s="17" t="s">
        <v>1117</v>
      </c>
      <c r="L139" s="17" t="s">
        <v>2254</v>
      </c>
      <c r="M139" s="18" t="s">
        <v>3402</v>
      </c>
      <c r="N139" s="13" t="s">
        <v>2286</v>
      </c>
      <c r="O139" s="14" t="s">
        <v>2655</v>
      </c>
      <c r="P139" s="18" t="s">
        <v>3287</v>
      </c>
      <c r="Q139" s="14" t="s">
        <v>2665</v>
      </c>
      <c r="R139" s="19" t="s">
        <v>2945</v>
      </c>
      <c r="S139" s="13" t="s">
        <v>2704</v>
      </c>
      <c r="T139" s="18" t="s">
        <v>2961</v>
      </c>
      <c r="U139" s="20" t="s">
        <v>3726</v>
      </c>
      <c r="V139" s="14" t="s">
        <v>2708</v>
      </c>
      <c r="W139" s="14" t="s">
        <v>2709</v>
      </c>
      <c r="X139" s="19" t="s">
        <v>2934</v>
      </c>
      <c r="Y139" s="14" t="s">
        <v>2719</v>
      </c>
      <c r="Z139" s="14" t="s">
        <v>2809</v>
      </c>
      <c r="AA139" s="16">
        <v>287.10000000000002</v>
      </c>
      <c r="AB139" s="14" t="s">
        <v>2738</v>
      </c>
      <c r="AC139" s="14" t="s">
        <v>2729</v>
      </c>
      <c r="AD139" s="16">
        <v>60</v>
      </c>
      <c r="AE139" s="17" t="s">
        <v>2829</v>
      </c>
      <c r="AF139" s="20" t="s">
        <v>2939</v>
      </c>
      <c r="AG139" s="16">
        <v>2003</v>
      </c>
      <c r="AH139" s="14" t="s">
        <v>1997</v>
      </c>
      <c r="AI139" s="14" t="s">
        <v>1998</v>
      </c>
      <c r="AJ139" s="38">
        <v>27.331779999999998</v>
      </c>
      <c r="AK139" s="39">
        <v>-82.556449999999998</v>
      </c>
      <c r="AL139" s="43">
        <f>J139+MAX(Table13[[#This Row],[Highway]:[Pipe]])</f>
        <v>2</v>
      </c>
      <c r="AN139" s="47">
        <f t="shared" si="16"/>
        <v>1</v>
      </c>
      <c r="AO139" s="47" t="str">
        <f t="shared" si="17"/>
        <v/>
      </c>
      <c r="AP139" s="47" t="str">
        <f t="shared" si="18"/>
        <v/>
      </c>
      <c r="AQ139" s="47" t="str">
        <f t="shared" si="19"/>
        <v/>
      </c>
    </row>
    <row r="140" spans="1:43" x14ac:dyDescent="0.45">
      <c r="A140" s="31">
        <v>27.62038888888889</v>
      </c>
      <c r="B140" s="32">
        <v>-82.655527777777777</v>
      </c>
      <c r="C140" s="13" t="s">
        <v>425</v>
      </c>
      <c r="D140" s="13" t="s">
        <v>426</v>
      </c>
      <c r="E140" s="14" t="s">
        <v>427</v>
      </c>
      <c r="F140" s="13" t="s">
        <v>33</v>
      </c>
      <c r="G140" s="14" t="s">
        <v>33</v>
      </c>
      <c r="H140" s="15"/>
      <c r="I140" s="16">
        <v>150189</v>
      </c>
      <c r="J140" s="19">
        <v>1</v>
      </c>
      <c r="K140" s="17" t="s">
        <v>426</v>
      </c>
      <c r="L140" s="17" t="s">
        <v>2148</v>
      </c>
      <c r="M140" s="18" t="s">
        <v>3309</v>
      </c>
      <c r="N140" s="13" t="s">
        <v>2357</v>
      </c>
      <c r="O140" s="14" t="s">
        <v>2588</v>
      </c>
      <c r="P140" s="18" t="s">
        <v>3137</v>
      </c>
      <c r="Q140" s="14" t="s">
        <v>2665</v>
      </c>
      <c r="R140" s="19" t="s">
        <v>2945</v>
      </c>
      <c r="S140" s="13" t="s">
        <v>2685</v>
      </c>
      <c r="T140" s="18" t="s">
        <v>2959</v>
      </c>
      <c r="U140" s="20" t="s">
        <v>3649</v>
      </c>
      <c r="V140" s="14" t="s">
        <v>2708</v>
      </c>
      <c r="W140" s="14" t="s">
        <v>2709</v>
      </c>
      <c r="X140" s="19" t="s">
        <v>2709</v>
      </c>
      <c r="Y140" s="14" t="s">
        <v>2719</v>
      </c>
      <c r="Z140" s="14" t="s">
        <v>2793</v>
      </c>
      <c r="AA140" s="16">
        <v>500</v>
      </c>
      <c r="AB140" s="14" t="s">
        <v>2805</v>
      </c>
      <c r="AC140" s="14" t="s">
        <v>2729</v>
      </c>
      <c r="AD140" s="16">
        <v>180.4</v>
      </c>
      <c r="AE140" s="17" t="s">
        <v>2841</v>
      </c>
      <c r="AF140" s="20" t="s">
        <v>2939</v>
      </c>
      <c r="AG140" s="16">
        <v>1986</v>
      </c>
      <c r="AH140" s="14" t="s">
        <v>1501</v>
      </c>
      <c r="AI140" s="14" t="s">
        <v>1502</v>
      </c>
      <c r="AJ140" s="38">
        <v>27.62039</v>
      </c>
      <c r="AK140" s="39">
        <v>-82.655789999999996</v>
      </c>
      <c r="AL140" s="43">
        <f>J140+MAX(Table13[[#This Row],[Highway]:[Pipe]])</f>
        <v>2</v>
      </c>
      <c r="AN140" s="47">
        <f t="shared" si="16"/>
        <v>1</v>
      </c>
      <c r="AO140" s="47" t="str">
        <f t="shared" si="17"/>
        <v/>
      </c>
      <c r="AP140" s="47" t="str">
        <f t="shared" si="18"/>
        <v/>
      </c>
      <c r="AQ140" s="47" t="str">
        <f t="shared" si="19"/>
        <v/>
      </c>
    </row>
    <row r="141" spans="1:43" x14ac:dyDescent="0.45">
      <c r="A141" s="31">
        <v>27.692713888888889</v>
      </c>
      <c r="B141" s="32">
        <v>-82.67873055555556</v>
      </c>
      <c r="C141" s="13" t="s">
        <v>958</v>
      </c>
      <c r="D141" s="13" t="s">
        <v>959</v>
      </c>
      <c r="E141" s="14" t="s">
        <v>427</v>
      </c>
      <c r="F141" s="13" t="s">
        <v>843</v>
      </c>
      <c r="G141" s="14" t="s">
        <v>31</v>
      </c>
      <c r="H141" s="15"/>
      <c r="I141" s="16">
        <v>150214</v>
      </c>
      <c r="J141" s="19">
        <v>1</v>
      </c>
      <c r="K141" s="17" t="s">
        <v>959</v>
      </c>
      <c r="L141" s="17" t="s">
        <v>2229</v>
      </c>
      <c r="M141" s="18" t="s">
        <v>3129</v>
      </c>
      <c r="N141" s="13" t="s">
        <v>2286</v>
      </c>
      <c r="O141" s="14" t="s">
        <v>2639</v>
      </c>
      <c r="P141" s="18" t="s">
        <v>3317</v>
      </c>
      <c r="Q141" s="14" t="s">
        <v>2665</v>
      </c>
      <c r="R141" s="19" t="s">
        <v>2945</v>
      </c>
      <c r="S141" s="13" t="s">
        <v>2700</v>
      </c>
      <c r="T141" s="18" t="s">
        <v>2959</v>
      </c>
      <c r="U141" s="20" t="s">
        <v>3655</v>
      </c>
      <c r="V141" s="14" t="s">
        <v>2708</v>
      </c>
      <c r="W141" s="14" t="s">
        <v>2709</v>
      </c>
      <c r="X141" s="19" t="s">
        <v>2934</v>
      </c>
      <c r="Y141" s="14" t="s">
        <v>2719</v>
      </c>
      <c r="Z141" s="14" t="s">
        <v>2742</v>
      </c>
      <c r="AA141" s="16">
        <v>89.9</v>
      </c>
      <c r="AB141" s="14" t="s">
        <v>2738</v>
      </c>
      <c r="AC141" s="14" t="s">
        <v>2729</v>
      </c>
      <c r="AD141" s="16">
        <v>64.900000000000006</v>
      </c>
      <c r="AE141" s="17" t="s">
        <v>2829</v>
      </c>
      <c r="AF141" s="20" t="s">
        <v>2939</v>
      </c>
      <c r="AG141" s="16">
        <v>1992</v>
      </c>
      <c r="AH141" s="14" t="s">
        <v>1884</v>
      </c>
      <c r="AI141" s="14" t="s">
        <v>1885</v>
      </c>
      <c r="AJ141" s="38">
        <v>27.692740000000001</v>
      </c>
      <c r="AK141" s="39">
        <v>-82.678740000000005</v>
      </c>
      <c r="AL141" s="43">
        <f>J141+MAX(Table13[[#This Row],[Highway]:[Pipe]])</f>
        <v>2</v>
      </c>
      <c r="AN141" s="47">
        <f t="shared" si="16"/>
        <v>1</v>
      </c>
      <c r="AO141" s="47" t="str">
        <f t="shared" si="17"/>
        <v/>
      </c>
      <c r="AP141" s="47" t="str">
        <f t="shared" si="18"/>
        <v/>
      </c>
      <c r="AQ141" s="47" t="str">
        <f t="shared" si="19"/>
        <v/>
      </c>
    </row>
    <row r="142" spans="1:43" x14ac:dyDescent="0.45">
      <c r="A142" s="31">
        <v>27.692705555555555</v>
      </c>
      <c r="B142" s="32">
        <v>-82.67895</v>
      </c>
      <c r="C142" s="13" t="s">
        <v>960</v>
      </c>
      <c r="D142" s="13" t="s">
        <v>959</v>
      </c>
      <c r="E142" s="14" t="s">
        <v>427</v>
      </c>
      <c r="F142" s="13" t="s">
        <v>843</v>
      </c>
      <c r="G142" s="14" t="s">
        <v>32</v>
      </c>
      <c r="H142" s="15"/>
      <c r="I142" s="16">
        <v>150213</v>
      </c>
      <c r="J142" s="19">
        <v>1</v>
      </c>
      <c r="K142" s="17" t="s">
        <v>959</v>
      </c>
      <c r="L142" s="17" t="s">
        <v>2229</v>
      </c>
      <c r="M142" s="18" t="s">
        <v>3130</v>
      </c>
      <c r="N142" s="13" t="s">
        <v>2286</v>
      </c>
      <c r="O142" s="14" t="s">
        <v>2639</v>
      </c>
      <c r="P142" s="18" t="s">
        <v>3317</v>
      </c>
      <c r="Q142" s="14" t="s">
        <v>2665</v>
      </c>
      <c r="R142" s="19" t="s">
        <v>2945</v>
      </c>
      <c r="S142" s="13" t="s">
        <v>2700</v>
      </c>
      <c r="T142" s="18" t="s">
        <v>2959</v>
      </c>
      <c r="U142" s="20" t="s">
        <v>3654</v>
      </c>
      <c r="V142" s="14" t="s">
        <v>2708</v>
      </c>
      <c r="W142" s="14" t="s">
        <v>2709</v>
      </c>
      <c r="X142" s="19" t="s">
        <v>2709</v>
      </c>
      <c r="Y142" s="14" t="s">
        <v>2719</v>
      </c>
      <c r="Z142" s="14" t="s">
        <v>2742</v>
      </c>
      <c r="AA142" s="16">
        <v>89.9</v>
      </c>
      <c r="AB142" s="14" t="s">
        <v>2738</v>
      </c>
      <c r="AC142" s="14" t="s">
        <v>2729</v>
      </c>
      <c r="AD142" s="16">
        <v>64.900000000000006</v>
      </c>
      <c r="AE142" s="17" t="s">
        <v>2829</v>
      </c>
      <c r="AF142" s="20" t="s">
        <v>2939</v>
      </c>
      <c r="AG142" s="16">
        <v>1994</v>
      </c>
      <c r="AH142" s="14" t="s">
        <v>1886</v>
      </c>
      <c r="AI142" s="14" t="s">
        <v>1887</v>
      </c>
      <c r="AJ142" s="38">
        <v>27.69275</v>
      </c>
      <c r="AK142" s="39">
        <v>-82.678960000000004</v>
      </c>
      <c r="AL142" s="43">
        <f>J142+MAX(Table13[[#This Row],[Highway]:[Pipe]])</f>
        <v>2</v>
      </c>
      <c r="AN142" s="47">
        <f t="shared" si="16"/>
        <v>1</v>
      </c>
      <c r="AO142" s="47" t="str">
        <f t="shared" si="17"/>
        <v/>
      </c>
      <c r="AP142" s="47" t="str">
        <f t="shared" si="18"/>
        <v/>
      </c>
      <c r="AQ142" s="47" t="str">
        <f t="shared" si="19"/>
        <v/>
      </c>
    </row>
    <row r="143" spans="1:43" x14ac:dyDescent="0.45">
      <c r="A143" s="31">
        <v>27.91715277777778</v>
      </c>
      <c r="B143" s="32">
        <v>-82.830722222222221</v>
      </c>
      <c r="C143" s="13" t="s">
        <v>984</v>
      </c>
      <c r="D143" s="13" t="s">
        <v>985</v>
      </c>
      <c r="E143" s="14" t="s">
        <v>986</v>
      </c>
      <c r="F143" s="13" t="s">
        <v>33</v>
      </c>
      <c r="G143" s="14" t="s">
        <v>33</v>
      </c>
      <c r="H143" s="15"/>
      <c r="I143" s="16">
        <v>154311</v>
      </c>
      <c r="J143" s="19">
        <v>1</v>
      </c>
      <c r="K143" s="17" t="s">
        <v>985</v>
      </c>
      <c r="L143" s="17" t="s">
        <v>2238</v>
      </c>
      <c r="M143" s="18" t="s">
        <v>3342</v>
      </c>
      <c r="N143" s="13" t="s">
        <v>2453</v>
      </c>
      <c r="O143" s="14" t="s">
        <v>2647</v>
      </c>
      <c r="P143" s="18" t="s">
        <v>3343</v>
      </c>
      <c r="Q143" s="14" t="s">
        <v>2665</v>
      </c>
      <c r="R143" s="19" t="s">
        <v>2945</v>
      </c>
      <c r="S143" s="13" t="s">
        <v>2700</v>
      </c>
      <c r="T143" s="18" t="s">
        <v>2959</v>
      </c>
      <c r="U143" s="20" t="s">
        <v>3674</v>
      </c>
      <c r="V143" s="14" t="s">
        <v>2708</v>
      </c>
      <c r="W143" s="14" t="s">
        <v>2709</v>
      </c>
      <c r="X143" s="19" t="s">
        <v>2934</v>
      </c>
      <c r="Y143" s="14" t="s">
        <v>2719</v>
      </c>
      <c r="Z143" s="14" t="s">
        <v>2784</v>
      </c>
      <c r="AA143" s="16">
        <v>100.1</v>
      </c>
      <c r="AB143" s="14" t="s">
        <v>2772</v>
      </c>
      <c r="AC143" s="14" t="s">
        <v>2729</v>
      </c>
      <c r="AD143" s="16">
        <v>75.099999999999994</v>
      </c>
      <c r="AE143" s="17" t="s">
        <v>2909</v>
      </c>
      <c r="AF143" s="20" t="s">
        <v>2940</v>
      </c>
      <c r="AG143" s="16">
        <v>2009</v>
      </c>
      <c r="AH143" s="14" t="s">
        <v>1904</v>
      </c>
      <c r="AI143" s="14" t="s">
        <v>1905</v>
      </c>
      <c r="AJ143" s="38">
        <v>27.91713</v>
      </c>
      <c r="AK143" s="39">
        <v>-82.830730000000003</v>
      </c>
      <c r="AL143" s="43">
        <f>J143+MAX(Table13[[#This Row],[Highway]:[Pipe]])</f>
        <v>2</v>
      </c>
      <c r="AN143" s="47">
        <f t="shared" si="16"/>
        <v>1</v>
      </c>
      <c r="AO143" s="47" t="str">
        <f t="shared" si="17"/>
        <v/>
      </c>
      <c r="AP143" s="47" t="str">
        <f t="shared" si="18"/>
        <v/>
      </c>
      <c r="AQ143" s="47" t="str">
        <f t="shared" si="19"/>
        <v/>
      </c>
    </row>
    <row r="144" spans="1:43" x14ac:dyDescent="0.45">
      <c r="A144" s="31">
        <v>26.632550000000002</v>
      </c>
      <c r="B144" s="32">
        <v>-82.067852777777773</v>
      </c>
      <c r="C144" s="13" t="s">
        <v>662</v>
      </c>
      <c r="D144" s="13" t="s">
        <v>663</v>
      </c>
      <c r="E144" s="14" t="s">
        <v>664</v>
      </c>
      <c r="F144" s="13" t="s">
        <v>33</v>
      </c>
      <c r="G144" s="14" t="s">
        <v>33</v>
      </c>
      <c r="H144" s="15"/>
      <c r="I144" s="16">
        <v>124134</v>
      </c>
      <c r="J144" s="19">
        <v>1</v>
      </c>
      <c r="K144" s="17" t="s">
        <v>663</v>
      </c>
      <c r="L144" s="17" t="s">
        <v>2185</v>
      </c>
      <c r="M144" s="18" t="s">
        <v>3781</v>
      </c>
      <c r="N144" s="13" t="s">
        <v>2392</v>
      </c>
      <c r="O144" s="14" t="s">
        <v>2610</v>
      </c>
      <c r="P144" s="18" t="s">
        <v>3782</v>
      </c>
      <c r="Q144" s="14" t="s">
        <v>2665</v>
      </c>
      <c r="R144" s="19" t="s">
        <v>2945</v>
      </c>
      <c r="S144" s="13" t="s">
        <v>2691</v>
      </c>
      <c r="T144" s="18" t="s">
        <v>2956</v>
      </c>
      <c r="U144" s="20" t="s">
        <v>3783</v>
      </c>
      <c r="V144" s="14" t="s">
        <v>2710</v>
      </c>
      <c r="W144" s="14" t="s">
        <v>2709</v>
      </c>
      <c r="X144" s="19" t="s">
        <v>2934</v>
      </c>
      <c r="Y144" s="14" t="s">
        <v>2719</v>
      </c>
      <c r="Z144" s="14" t="s">
        <v>2751</v>
      </c>
      <c r="AA144" s="16">
        <v>152</v>
      </c>
      <c r="AB144" s="14" t="s">
        <v>2732</v>
      </c>
      <c r="AC144" s="14" t="s">
        <v>2729</v>
      </c>
      <c r="AD144" s="16">
        <v>27</v>
      </c>
      <c r="AE144" s="17" t="s">
        <v>2885</v>
      </c>
      <c r="AF144" s="20" t="s">
        <v>3758</v>
      </c>
      <c r="AG144" s="16">
        <v>2012</v>
      </c>
      <c r="AH144" s="14" t="s">
        <v>1676</v>
      </c>
      <c r="AI144" s="14" t="s">
        <v>3784</v>
      </c>
      <c r="AJ144" s="38">
        <v>26.631964</v>
      </c>
      <c r="AK144" s="39">
        <v>-82.068546999999995</v>
      </c>
      <c r="AL144" s="43">
        <f>J144+MAX(Table13[[#This Row],[Highway]:[Pipe]])</f>
        <v>2</v>
      </c>
      <c r="AN144" s="47">
        <f t="shared" si="16"/>
        <v>1</v>
      </c>
      <c r="AO144" s="47" t="str">
        <f t="shared" si="17"/>
        <v/>
      </c>
      <c r="AP144" s="47" t="str">
        <f t="shared" si="18"/>
        <v/>
      </c>
      <c r="AQ144" s="47" t="str">
        <f t="shared" si="19"/>
        <v/>
      </c>
    </row>
    <row r="145" spans="1:43" x14ac:dyDescent="0.45">
      <c r="A145" s="31">
        <v>27.693433333333335</v>
      </c>
      <c r="B145" s="32">
        <v>-82.717877777777787</v>
      </c>
      <c r="C145" s="13" t="s">
        <v>969</v>
      </c>
      <c r="D145" s="13" t="s">
        <v>970</v>
      </c>
      <c r="E145" s="14" t="s">
        <v>971</v>
      </c>
      <c r="F145" s="13" t="s">
        <v>273</v>
      </c>
      <c r="G145" s="14" t="s">
        <v>33</v>
      </c>
      <c r="H145" s="15"/>
      <c r="I145" s="16">
        <v>150049</v>
      </c>
      <c r="J145" s="19">
        <v>1</v>
      </c>
      <c r="K145" s="17" t="s">
        <v>970</v>
      </c>
      <c r="L145" s="17" t="s">
        <v>2233</v>
      </c>
      <c r="M145" s="18" t="s">
        <v>3322</v>
      </c>
      <c r="N145" s="13" t="s">
        <v>2452</v>
      </c>
      <c r="O145" s="14" t="s">
        <v>2642</v>
      </c>
      <c r="P145" s="18" t="s">
        <v>3763</v>
      </c>
      <c r="Q145" s="14" t="s">
        <v>2665</v>
      </c>
      <c r="R145" s="19" t="s">
        <v>2945</v>
      </c>
      <c r="S145" s="13" t="s">
        <v>2700</v>
      </c>
      <c r="T145" s="18" t="s">
        <v>2959</v>
      </c>
      <c r="U145" s="20" t="s">
        <v>3764</v>
      </c>
      <c r="V145" s="14" t="s">
        <v>2708</v>
      </c>
      <c r="W145" s="14" t="s">
        <v>2709</v>
      </c>
      <c r="X145" s="19" t="s">
        <v>2934</v>
      </c>
      <c r="Y145" s="14" t="s">
        <v>2719</v>
      </c>
      <c r="Z145" s="14" t="s">
        <v>2784</v>
      </c>
      <c r="AA145" s="16">
        <v>100.1</v>
      </c>
      <c r="AB145" s="14" t="s">
        <v>2738</v>
      </c>
      <c r="AC145" s="14"/>
      <c r="AD145" s="16">
        <v>65.2</v>
      </c>
      <c r="AE145" s="17" t="s">
        <v>2918</v>
      </c>
      <c r="AF145" s="20" t="s">
        <v>3765</v>
      </c>
      <c r="AG145" s="16">
        <v>2021</v>
      </c>
      <c r="AH145" s="14" t="s">
        <v>1892</v>
      </c>
      <c r="AI145" s="14" t="s">
        <v>1893</v>
      </c>
      <c r="AJ145" s="38">
        <v>27.693470000000001</v>
      </c>
      <c r="AK145" s="39">
        <v>-82.717889999999997</v>
      </c>
      <c r="AL145" s="43">
        <f>J145+MAX(Table13[[#This Row],[Highway]:[Pipe]])</f>
        <v>2</v>
      </c>
      <c r="AN145" s="47">
        <f t="shared" si="16"/>
        <v>1</v>
      </c>
      <c r="AO145" s="47" t="str">
        <f t="shared" si="17"/>
        <v/>
      </c>
      <c r="AP145" s="47" t="str">
        <f t="shared" si="18"/>
        <v/>
      </c>
      <c r="AQ145" s="47" t="str">
        <f t="shared" si="19"/>
        <v/>
      </c>
    </row>
    <row r="146" spans="1:43" x14ac:dyDescent="0.45">
      <c r="A146" s="31">
        <v>26.826944444444443</v>
      </c>
      <c r="B146" s="32">
        <v>-82.269988888888889</v>
      </c>
      <c r="C146" s="13" t="s">
        <v>95</v>
      </c>
      <c r="D146" s="13" t="s">
        <v>96</v>
      </c>
      <c r="E146" s="14" t="s">
        <v>97</v>
      </c>
      <c r="F146" s="13" t="s">
        <v>98</v>
      </c>
      <c r="G146" s="14" t="s">
        <v>33</v>
      </c>
      <c r="H146" s="15"/>
      <c r="I146" s="16">
        <v>16004</v>
      </c>
      <c r="J146" s="19">
        <v>1</v>
      </c>
      <c r="K146" s="17" t="s">
        <v>96</v>
      </c>
      <c r="L146" s="17" t="s">
        <v>2108</v>
      </c>
      <c r="M146" s="18" t="s">
        <v>3021</v>
      </c>
      <c r="N146" s="13" t="s">
        <v>2286</v>
      </c>
      <c r="O146" s="14" t="s">
        <v>2550</v>
      </c>
      <c r="P146" s="18" t="s">
        <v>3020</v>
      </c>
      <c r="Q146" s="14" t="s">
        <v>2665</v>
      </c>
      <c r="R146" s="19" t="s">
        <v>2945</v>
      </c>
      <c r="S146" s="13" t="s">
        <v>2666</v>
      </c>
      <c r="T146" s="18" t="s">
        <v>2946</v>
      </c>
      <c r="U146" s="20" t="s">
        <v>3459</v>
      </c>
      <c r="V146" s="14" t="s">
        <v>2712</v>
      </c>
      <c r="W146" s="14" t="s">
        <v>2709</v>
      </c>
      <c r="X146" s="19" t="s">
        <v>2934</v>
      </c>
      <c r="Y146" s="14" t="s">
        <v>2719</v>
      </c>
      <c r="Z146" s="14" t="s">
        <v>2759</v>
      </c>
      <c r="AA146" s="16">
        <v>80.099999999999994</v>
      </c>
      <c r="AB146" s="14" t="s">
        <v>2813</v>
      </c>
      <c r="AC146" s="14" t="s">
        <v>2729</v>
      </c>
      <c r="AD146" s="16">
        <v>22.3</v>
      </c>
      <c r="AE146" s="17" t="s">
        <v>2835</v>
      </c>
      <c r="AF146" s="20" t="s">
        <v>2942</v>
      </c>
      <c r="AG146" s="16">
        <v>2016</v>
      </c>
      <c r="AH146" s="14" t="s">
        <v>1283</v>
      </c>
      <c r="AI146" s="14" t="s">
        <v>1284</v>
      </c>
      <c r="AJ146" s="38">
        <v>26.826920000000001</v>
      </c>
      <c r="AK146" s="39">
        <v>-82.269980000000004</v>
      </c>
      <c r="AL146" s="43">
        <f>J146+MAX(Table13[[#This Row],[Highway]:[Pipe]])</f>
        <v>2</v>
      </c>
      <c r="AN146" s="47">
        <f t="shared" si="16"/>
        <v>1</v>
      </c>
      <c r="AO146" s="47" t="str">
        <f t="shared" si="17"/>
        <v/>
      </c>
      <c r="AP146" s="47" t="str">
        <f t="shared" si="18"/>
        <v/>
      </c>
      <c r="AQ146" s="47" t="str">
        <f t="shared" si="19"/>
        <v/>
      </c>
    </row>
    <row r="147" spans="1:43" x14ac:dyDescent="0.45">
      <c r="A147" s="31">
        <v>26.404341666666664</v>
      </c>
      <c r="B147" s="32">
        <v>-81.880913888888884</v>
      </c>
      <c r="C147" s="13" t="s">
        <v>576</v>
      </c>
      <c r="D147" s="13" t="s">
        <v>577</v>
      </c>
      <c r="E147" s="14" t="s">
        <v>578</v>
      </c>
      <c r="F147" s="13" t="s">
        <v>33</v>
      </c>
      <c r="G147" s="14" t="s">
        <v>33</v>
      </c>
      <c r="H147" s="15"/>
      <c r="I147" s="16">
        <v>120028</v>
      </c>
      <c r="J147" s="19">
        <v>1</v>
      </c>
      <c r="K147" s="17" t="s">
        <v>577</v>
      </c>
      <c r="L147" s="17" t="s">
        <v>2175</v>
      </c>
      <c r="M147" s="18" t="s">
        <v>3189</v>
      </c>
      <c r="N147" s="13" t="s">
        <v>2374</v>
      </c>
      <c r="O147" s="14" t="s">
        <v>2518</v>
      </c>
      <c r="P147" s="18" t="s">
        <v>3188</v>
      </c>
      <c r="Q147" s="14" t="s">
        <v>2665</v>
      </c>
      <c r="R147" s="19" t="s">
        <v>2945</v>
      </c>
      <c r="S147" s="13" t="s">
        <v>2691</v>
      </c>
      <c r="T147" s="18" t="s">
        <v>2956</v>
      </c>
      <c r="U147" s="20" t="s">
        <v>3565</v>
      </c>
      <c r="V147" s="14" t="s">
        <v>2708</v>
      </c>
      <c r="W147" s="14"/>
      <c r="X147" s="19" t="s">
        <v>2934</v>
      </c>
      <c r="Y147" s="14" t="s">
        <v>2719</v>
      </c>
      <c r="Z147" s="14" t="s">
        <v>2729</v>
      </c>
      <c r="AA147" s="16">
        <v>49.9</v>
      </c>
      <c r="AB147" s="14"/>
      <c r="AC147" s="14" t="s">
        <v>2729</v>
      </c>
      <c r="AD147" s="16">
        <v>19.600000000000001</v>
      </c>
      <c r="AE147" s="17"/>
      <c r="AF147" s="20" t="s">
        <v>2940</v>
      </c>
      <c r="AG147" s="16">
        <v>1965</v>
      </c>
      <c r="AH147" s="14" t="s">
        <v>1615</v>
      </c>
      <c r="AI147" s="14" t="s">
        <v>1616</v>
      </c>
      <c r="AJ147" s="38">
        <v>26.404330000000002</v>
      </c>
      <c r="AK147" s="39">
        <v>-81.880920000000003</v>
      </c>
      <c r="AL147" s="43">
        <f>J147+MAX(Table13[[#This Row],[Highway]:[Pipe]])</f>
        <v>2</v>
      </c>
      <c r="AN147" s="47">
        <v>1</v>
      </c>
      <c r="AO147" s="47" t="str">
        <f t="shared" si="17"/>
        <v/>
      </c>
      <c r="AP147" s="47" t="str">
        <f t="shared" si="18"/>
        <v/>
      </c>
      <c r="AQ147" s="47" t="str">
        <f t="shared" si="19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4999-7B16-40CA-BA3F-062BC511D793}">
  <dimension ref="A1:AQ297"/>
  <sheetViews>
    <sheetView tabSelected="1" topLeftCell="Z1" workbookViewId="0">
      <pane ySplit="1" topLeftCell="A2" activePane="bottomLeft" state="frozen"/>
      <selection activeCell="I1" sqref="I1"/>
      <selection pane="bottomLeft" activeCell="AL6" sqref="AL6"/>
    </sheetView>
  </sheetViews>
  <sheetFormatPr defaultRowHeight="14.25" x14ac:dyDescent="0.45"/>
  <cols>
    <col min="1" max="1" width="10.796875" style="35" customWidth="1"/>
    <col min="2" max="2" width="11.06640625" style="35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42" customWidth="1"/>
    <col min="37" max="37" width="10.9296875" style="42" customWidth="1"/>
    <col min="38" max="43" width="9.06640625" style="1"/>
  </cols>
  <sheetData>
    <row r="1" spans="1:43" ht="75" customHeight="1" x14ac:dyDescent="0.45">
      <c r="A1" s="29" t="s">
        <v>20</v>
      </c>
      <c r="B1" s="30" t="s">
        <v>21</v>
      </c>
      <c r="C1" s="12" t="s">
        <v>22</v>
      </c>
      <c r="D1" s="6" t="s">
        <v>23</v>
      </c>
      <c r="E1" s="7" t="s">
        <v>0</v>
      </c>
      <c r="F1" s="7" t="s">
        <v>24</v>
      </c>
      <c r="G1" s="8" t="s">
        <v>2933</v>
      </c>
      <c r="H1" s="9" t="s">
        <v>25</v>
      </c>
      <c r="I1" s="10" t="s">
        <v>3766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3767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3753</v>
      </c>
      <c r="AB1" s="7" t="s">
        <v>11</v>
      </c>
      <c r="AC1" s="7" t="s">
        <v>12</v>
      </c>
      <c r="AD1" s="10" t="s">
        <v>3754</v>
      </c>
      <c r="AE1" s="7" t="s">
        <v>13</v>
      </c>
      <c r="AF1" s="10" t="s">
        <v>3768</v>
      </c>
      <c r="AG1" s="10" t="s">
        <v>3769</v>
      </c>
      <c r="AH1" s="11" t="s">
        <v>26</v>
      </c>
      <c r="AI1" s="11" t="s">
        <v>27</v>
      </c>
      <c r="AJ1" s="36" t="s">
        <v>28</v>
      </c>
      <c r="AK1" s="37" t="s">
        <v>29</v>
      </c>
      <c r="AL1" s="44" t="s">
        <v>3770</v>
      </c>
      <c r="AM1" s="45" t="s">
        <v>3773</v>
      </c>
      <c r="AN1" s="46" t="s">
        <v>2709</v>
      </c>
      <c r="AO1" s="46" t="s">
        <v>2711</v>
      </c>
      <c r="AP1" s="46" t="s">
        <v>3771</v>
      </c>
      <c r="AQ1" s="46" t="s">
        <v>3772</v>
      </c>
    </row>
    <row r="2" spans="1:43" x14ac:dyDescent="0.45">
      <c r="A2" s="31">
        <v>26.154219444444443</v>
      </c>
      <c r="B2" s="32">
        <v>-81.389202777777783</v>
      </c>
      <c r="C2" s="13" t="s">
        <v>1245</v>
      </c>
      <c r="D2" s="13" t="s">
        <v>1246</v>
      </c>
      <c r="E2" s="14" t="s">
        <v>1247</v>
      </c>
      <c r="F2" s="13" t="s">
        <v>1248</v>
      </c>
      <c r="G2" s="14" t="s">
        <v>31</v>
      </c>
      <c r="H2" s="15"/>
      <c r="I2" s="16">
        <v>30230</v>
      </c>
      <c r="J2" s="19">
        <v>0</v>
      </c>
      <c r="K2" s="17" t="s">
        <v>1246</v>
      </c>
      <c r="L2" s="17" t="s">
        <v>2274</v>
      </c>
      <c r="M2" s="18" t="s">
        <v>2991</v>
      </c>
      <c r="N2" s="13" t="s">
        <v>2274</v>
      </c>
      <c r="O2" s="14"/>
      <c r="P2" s="18" t="s">
        <v>3044</v>
      </c>
      <c r="Q2" s="14" t="s">
        <v>2665</v>
      </c>
      <c r="R2" s="19" t="s">
        <v>2945</v>
      </c>
      <c r="S2" s="13" t="s">
        <v>2671</v>
      </c>
      <c r="T2" s="18" t="s">
        <v>2949</v>
      </c>
      <c r="U2" s="20" t="s">
        <v>3483</v>
      </c>
      <c r="V2" s="14" t="s">
        <v>2708</v>
      </c>
      <c r="W2" s="14" t="s">
        <v>2709</v>
      </c>
      <c r="X2" s="19" t="s">
        <v>2709</v>
      </c>
      <c r="Y2" s="14" t="s">
        <v>2719</v>
      </c>
      <c r="Z2" s="14" t="s">
        <v>2729</v>
      </c>
      <c r="AA2" s="16">
        <v>0</v>
      </c>
      <c r="AB2" s="14" t="s">
        <v>2729</v>
      </c>
      <c r="AC2" s="14" t="s">
        <v>2729</v>
      </c>
      <c r="AD2" s="16">
        <v>0</v>
      </c>
      <c r="AE2" s="17" t="s">
        <v>2932</v>
      </c>
      <c r="AF2" s="20" t="s">
        <v>2939</v>
      </c>
      <c r="AG2" s="16">
        <v>1989</v>
      </c>
      <c r="AH2" s="14" t="s">
        <v>2100</v>
      </c>
      <c r="AI2" s="14" t="s">
        <v>2101</v>
      </c>
      <c r="AJ2" s="38">
        <v>26.15419</v>
      </c>
      <c r="AK2" s="39">
        <v>-81.389259999999993</v>
      </c>
      <c r="AL2" s="43">
        <f>J2+MAX(Table134[[#This Row],[Highway]:[Pipe]])</f>
        <v>1</v>
      </c>
      <c r="AN2" s="47">
        <f t="shared" ref="AN2:AN66" si="0">IF(LEFT($W2,1)="H",1,"")</f>
        <v>1</v>
      </c>
      <c r="AO2" s="47" t="str">
        <f t="shared" ref="AO2:AO66" si="1">IF(LEFT($W2,1)="R",3,"")</f>
        <v/>
      </c>
      <c r="AP2" s="47" t="str">
        <f t="shared" ref="AP2:AP66" si="2">IF(LEFT($W2,2)="Pe",5,"")</f>
        <v/>
      </c>
      <c r="AQ2" s="47" t="str">
        <f t="shared" ref="AQ2:AQ66" si="3">IF(LEFT($W2,2)="Pi",7,"")</f>
        <v/>
      </c>
    </row>
    <row r="3" spans="1:43" x14ac:dyDescent="0.45">
      <c r="A3" s="31">
        <v>26.15388611111111</v>
      </c>
      <c r="B3" s="32">
        <v>-81.389194444444456</v>
      </c>
      <c r="C3" s="13" t="s">
        <v>1249</v>
      </c>
      <c r="D3" s="13" t="s">
        <v>1246</v>
      </c>
      <c r="E3" s="14" t="s">
        <v>1247</v>
      </c>
      <c r="F3" s="13" t="s">
        <v>1248</v>
      </c>
      <c r="G3" s="14" t="s">
        <v>32</v>
      </c>
      <c r="H3" s="15"/>
      <c r="I3" s="16">
        <v>30006</v>
      </c>
      <c r="J3" s="19">
        <v>0</v>
      </c>
      <c r="K3" s="17" t="s">
        <v>1246</v>
      </c>
      <c r="L3" s="17" t="s">
        <v>2274</v>
      </c>
      <c r="M3" s="18" t="s">
        <v>3045</v>
      </c>
      <c r="N3" s="13" t="s">
        <v>2274</v>
      </c>
      <c r="O3" s="14"/>
      <c r="P3" s="18" t="s">
        <v>3044</v>
      </c>
      <c r="Q3" s="14" t="s">
        <v>2665</v>
      </c>
      <c r="R3" s="19" t="s">
        <v>2945</v>
      </c>
      <c r="S3" s="13" t="s">
        <v>2671</v>
      </c>
      <c r="T3" s="18" t="s">
        <v>2949</v>
      </c>
      <c r="U3" s="20" t="s">
        <v>3473</v>
      </c>
      <c r="V3" s="14" t="s">
        <v>2708</v>
      </c>
      <c r="W3" s="14" t="s">
        <v>2709</v>
      </c>
      <c r="X3" s="19" t="s">
        <v>2709</v>
      </c>
      <c r="Y3" s="14" t="s">
        <v>2719</v>
      </c>
      <c r="Z3" s="14" t="s">
        <v>2729</v>
      </c>
      <c r="AA3" s="16">
        <v>0</v>
      </c>
      <c r="AB3" s="14" t="s">
        <v>2729</v>
      </c>
      <c r="AC3" s="14" t="s">
        <v>2729</v>
      </c>
      <c r="AD3" s="16">
        <v>0</v>
      </c>
      <c r="AE3" s="17" t="s">
        <v>2932</v>
      </c>
      <c r="AF3" s="20" t="s">
        <v>2939</v>
      </c>
      <c r="AG3" s="16">
        <v>1965</v>
      </c>
      <c r="AH3" s="14" t="s">
        <v>2102</v>
      </c>
      <c r="AI3" s="14" t="s">
        <v>2103</v>
      </c>
      <c r="AJ3" s="38">
        <v>26.153890000000001</v>
      </c>
      <c r="AK3" s="39">
        <v>-81.389240000000001</v>
      </c>
      <c r="AL3" s="43">
        <f>J3+MAX(Table134[[#This Row],[Highway]:[Pipe]])</f>
        <v>1</v>
      </c>
      <c r="AN3" s="47">
        <f t="shared" si="0"/>
        <v>1</v>
      </c>
      <c r="AO3" s="47" t="str">
        <f t="shared" si="1"/>
        <v/>
      </c>
      <c r="AP3" s="47" t="str">
        <f t="shared" si="2"/>
        <v/>
      </c>
      <c r="AQ3" s="47" t="str">
        <f t="shared" si="3"/>
        <v/>
      </c>
    </row>
    <row r="4" spans="1:43" x14ac:dyDescent="0.45">
      <c r="A4" s="31">
        <v>29.608213888888891</v>
      </c>
      <c r="B4" s="32">
        <v>-82.971336111111114</v>
      </c>
      <c r="C4" s="13" t="s">
        <v>328</v>
      </c>
      <c r="D4" s="13" t="s">
        <v>329</v>
      </c>
      <c r="E4" s="14" t="s">
        <v>330</v>
      </c>
      <c r="F4" s="13" t="s">
        <v>33</v>
      </c>
      <c r="G4" s="14" t="s">
        <v>33</v>
      </c>
      <c r="H4" s="15"/>
      <c r="I4" s="16"/>
      <c r="J4" s="19">
        <v>0</v>
      </c>
      <c r="K4" s="17" t="s">
        <v>329</v>
      </c>
      <c r="L4" s="17" t="s">
        <v>2137</v>
      </c>
      <c r="M4" s="18" t="s">
        <v>33</v>
      </c>
      <c r="N4" s="13" t="s">
        <v>2341</v>
      </c>
      <c r="O4" s="14" t="s">
        <v>2569</v>
      </c>
      <c r="P4" s="18" t="s">
        <v>33</v>
      </c>
      <c r="Q4" s="14" t="s">
        <v>2665</v>
      </c>
      <c r="R4" s="19" t="s">
        <v>33</v>
      </c>
      <c r="S4" s="13" t="s">
        <v>2674</v>
      </c>
      <c r="T4" s="18" t="s">
        <v>33</v>
      </c>
      <c r="U4" s="20" t="s">
        <v>33</v>
      </c>
      <c r="V4" s="14" t="s">
        <v>2708</v>
      </c>
      <c r="W4" s="14" t="s">
        <v>2715</v>
      </c>
      <c r="X4" s="19" t="s">
        <v>33</v>
      </c>
      <c r="Y4" s="14" t="s">
        <v>2719</v>
      </c>
      <c r="Z4" s="14" t="s">
        <v>2522</v>
      </c>
      <c r="AA4" s="16" t="s">
        <v>33</v>
      </c>
      <c r="AB4" s="14" t="s">
        <v>1248</v>
      </c>
      <c r="AC4" s="14" t="s">
        <v>2753</v>
      </c>
      <c r="AD4" s="16" t="s">
        <v>33</v>
      </c>
      <c r="AE4" s="17" t="s">
        <v>2862</v>
      </c>
      <c r="AF4" s="20" t="s">
        <v>33</v>
      </c>
      <c r="AG4" s="16" t="s">
        <v>33</v>
      </c>
      <c r="AH4" s="14" t="s">
        <v>1429</v>
      </c>
      <c r="AI4" s="14" t="s">
        <v>1430</v>
      </c>
      <c r="AJ4" s="38" t="s">
        <v>33</v>
      </c>
      <c r="AK4" s="39" t="s">
        <v>33</v>
      </c>
      <c r="AL4" s="43">
        <f>J4+MAX(Table134[[#This Row],[Highway]:[Pipe]])</f>
        <v>5</v>
      </c>
      <c r="AN4" s="47" t="str">
        <f t="shared" si="0"/>
        <v/>
      </c>
      <c r="AO4" s="47" t="str">
        <f t="shared" si="1"/>
        <v/>
      </c>
      <c r="AP4" s="47">
        <f t="shared" si="2"/>
        <v>5</v>
      </c>
      <c r="AQ4" s="47" t="str">
        <f t="shared" si="3"/>
        <v/>
      </c>
    </row>
    <row r="5" spans="1:43" x14ac:dyDescent="0.45">
      <c r="A5" s="31">
        <v>30.244627777777779</v>
      </c>
      <c r="B5" s="32">
        <v>-83.249838888888888</v>
      </c>
      <c r="C5" s="13" t="s">
        <v>1235</v>
      </c>
      <c r="D5" s="13" t="s">
        <v>1236</v>
      </c>
      <c r="E5" s="14" t="s">
        <v>1237</v>
      </c>
      <c r="F5" s="13" t="s">
        <v>33</v>
      </c>
      <c r="G5" s="14" t="s">
        <v>33</v>
      </c>
      <c r="H5" s="15"/>
      <c r="I5" s="16">
        <v>330006</v>
      </c>
      <c r="J5" s="19">
        <v>0</v>
      </c>
      <c r="K5" s="17" t="s">
        <v>1236</v>
      </c>
      <c r="L5" s="17" t="s">
        <v>2272</v>
      </c>
      <c r="M5" s="18" t="s">
        <v>3755</v>
      </c>
      <c r="N5" s="13" t="s">
        <v>2341</v>
      </c>
      <c r="O5" s="14" t="s">
        <v>2642</v>
      </c>
      <c r="P5" s="18" t="s">
        <v>3756</v>
      </c>
      <c r="Q5" s="14" t="s">
        <v>2665</v>
      </c>
      <c r="R5" s="19" t="s">
        <v>2945</v>
      </c>
      <c r="S5" s="13" t="s">
        <v>2706</v>
      </c>
      <c r="T5" s="18" t="s">
        <v>2965</v>
      </c>
      <c r="U5" s="20" t="s">
        <v>3757</v>
      </c>
      <c r="V5" s="14" t="s">
        <v>2708</v>
      </c>
      <c r="W5" s="14" t="s">
        <v>2709</v>
      </c>
      <c r="X5" s="19" t="s">
        <v>2709</v>
      </c>
      <c r="Y5" s="14" t="s">
        <v>2719</v>
      </c>
      <c r="Z5" s="14" t="s">
        <v>2804</v>
      </c>
      <c r="AA5" s="16" t="s">
        <v>33</v>
      </c>
      <c r="AB5" s="14" t="s">
        <v>2765</v>
      </c>
      <c r="AC5" s="14" t="s">
        <v>2729</v>
      </c>
      <c r="AD5" s="16" t="s">
        <v>33</v>
      </c>
      <c r="AE5" s="17" t="s">
        <v>2826</v>
      </c>
      <c r="AF5" s="20" t="s">
        <v>3758</v>
      </c>
      <c r="AG5" s="16">
        <v>1964</v>
      </c>
      <c r="AH5" s="14" t="s">
        <v>2095</v>
      </c>
      <c r="AI5" s="14" t="s">
        <v>2096</v>
      </c>
      <c r="AJ5" s="38">
        <v>30.245280000000001</v>
      </c>
      <c r="AK5" s="39">
        <v>-83.253050000000002</v>
      </c>
      <c r="AL5" s="43">
        <f>J5+MAX(Table134[[#This Row],[Highway]:[Pipe]])</f>
        <v>1</v>
      </c>
      <c r="AN5" s="47">
        <f t="shared" si="0"/>
        <v>1</v>
      </c>
      <c r="AO5" s="47" t="str">
        <f t="shared" si="1"/>
        <v/>
      </c>
      <c r="AP5" s="47" t="str">
        <f t="shared" si="2"/>
        <v/>
      </c>
      <c r="AQ5" s="47" t="str">
        <f t="shared" si="3"/>
        <v/>
      </c>
    </row>
    <row r="6" spans="1:43" x14ac:dyDescent="0.45">
      <c r="A6" s="31">
        <v>29.045150000000003</v>
      </c>
      <c r="B6" s="32">
        <v>-82.464322222222222</v>
      </c>
      <c r="C6" s="13" t="s">
        <v>3786</v>
      </c>
      <c r="D6" s="13" t="s">
        <v>46</v>
      </c>
      <c r="E6" s="14" t="s">
        <v>3787</v>
      </c>
      <c r="F6" s="13" t="s">
        <v>33</v>
      </c>
      <c r="G6" s="14" t="s">
        <v>33</v>
      </c>
      <c r="H6" s="15"/>
      <c r="I6" s="16"/>
      <c r="J6" s="19">
        <v>0</v>
      </c>
      <c r="K6" s="17" t="s">
        <v>46</v>
      </c>
      <c r="L6" s="17" t="s">
        <v>46</v>
      </c>
      <c r="M6" s="18" t="s">
        <v>33</v>
      </c>
      <c r="N6" s="13" t="s">
        <v>2313</v>
      </c>
      <c r="O6" s="14" t="s">
        <v>3788</v>
      </c>
      <c r="P6" s="18" t="s">
        <v>33</v>
      </c>
      <c r="Q6" s="14" t="s">
        <v>2665</v>
      </c>
      <c r="R6" s="19" t="s">
        <v>33</v>
      </c>
      <c r="S6" s="13" t="s">
        <v>3789</v>
      </c>
      <c r="T6" s="18" t="s">
        <v>33</v>
      </c>
      <c r="U6" s="20" t="s">
        <v>33</v>
      </c>
      <c r="V6" s="14" t="s">
        <v>2708</v>
      </c>
      <c r="W6" s="14" t="s">
        <v>2711</v>
      </c>
      <c r="X6" s="19" t="s">
        <v>33</v>
      </c>
      <c r="Y6" s="14" t="s">
        <v>3790</v>
      </c>
      <c r="Z6" s="14" t="s">
        <v>2736</v>
      </c>
      <c r="AA6" s="16" t="s">
        <v>33</v>
      </c>
      <c r="AB6" s="14"/>
      <c r="AC6" s="14" t="s">
        <v>2787</v>
      </c>
      <c r="AD6" s="16" t="s">
        <v>33</v>
      </c>
      <c r="AE6" s="17" t="s">
        <v>2833</v>
      </c>
      <c r="AF6" s="20" t="s">
        <v>33</v>
      </c>
      <c r="AG6" s="16" t="s">
        <v>33</v>
      </c>
      <c r="AH6" s="14" t="s">
        <v>3791</v>
      </c>
      <c r="AI6" s="14" t="s">
        <v>3792</v>
      </c>
      <c r="AJ6" s="38" t="s">
        <v>33</v>
      </c>
      <c r="AK6" s="39" t="s">
        <v>33</v>
      </c>
      <c r="AL6" s="1">
        <v>3</v>
      </c>
      <c r="AO6" s="1">
        <v>3</v>
      </c>
      <c r="AP6"/>
      <c r="AQ6"/>
    </row>
    <row r="7" spans="1:43" x14ac:dyDescent="0.45">
      <c r="A7" s="31">
        <v>27.495508333333333</v>
      </c>
      <c r="B7" s="32">
        <v>-82.577563888888889</v>
      </c>
      <c r="C7" s="13" t="s">
        <v>819</v>
      </c>
      <c r="D7" s="13" t="s">
        <v>806</v>
      </c>
      <c r="E7" s="14" t="s">
        <v>820</v>
      </c>
      <c r="F7" s="13" t="s">
        <v>33</v>
      </c>
      <c r="G7" s="14" t="s">
        <v>33</v>
      </c>
      <c r="H7" s="15"/>
      <c r="I7" s="16">
        <v>130060</v>
      </c>
      <c r="J7" s="19">
        <v>0</v>
      </c>
      <c r="K7" s="17" t="s">
        <v>806</v>
      </c>
      <c r="L7" s="17" t="s">
        <v>806</v>
      </c>
      <c r="M7" s="18" t="s">
        <v>3093</v>
      </c>
      <c r="N7" s="13" t="s">
        <v>2425</v>
      </c>
      <c r="O7" s="14" t="s">
        <v>2516</v>
      </c>
      <c r="P7" s="18" t="s">
        <v>3243</v>
      </c>
      <c r="Q7" s="14" t="s">
        <v>2665</v>
      </c>
      <c r="R7" s="19" t="s">
        <v>2945</v>
      </c>
      <c r="S7" s="13" t="s">
        <v>2694</v>
      </c>
      <c r="T7" s="18" t="s">
        <v>2957</v>
      </c>
      <c r="U7" s="20" t="s">
        <v>3612</v>
      </c>
      <c r="V7" s="14" t="s">
        <v>2708</v>
      </c>
      <c r="W7" s="14" t="s">
        <v>2709</v>
      </c>
      <c r="X7" s="19" t="s">
        <v>2934</v>
      </c>
      <c r="Y7" s="14" t="s">
        <v>2719</v>
      </c>
      <c r="Z7" s="14" t="s">
        <v>2745</v>
      </c>
      <c r="AA7" s="16">
        <v>0</v>
      </c>
      <c r="AB7" s="14" t="s">
        <v>2792</v>
      </c>
      <c r="AC7" s="14" t="s">
        <v>2729</v>
      </c>
      <c r="AD7" s="16">
        <v>0</v>
      </c>
      <c r="AE7" s="17" t="s">
        <v>2829</v>
      </c>
      <c r="AF7" s="20" t="s">
        <v>2939</v>
      </c>
      <c r="AG7" s="16">
        <v>1959</v>
      </c>
      <c r="AH7" s="14" t="s">
        <v>1789</v>
      </c>
      <c r="AI7" s="14" t="s">
        <v>1790</v>
      </c>
      <c r="AJ7" s="38">
        <v>27.495480000000001</v>
      </c>
      <c r="AK7" s="39">
        <v>-82.577579999999998</v>
      </c>
      <c r="AL7" s="43">
        <f>J7+MAX(Table134[[#This Row],[Highway]:[Pipe]])</f>
        <v>1</v>
      </c>
      <c r="AN7" s="47">
        <f t="shared" si="0"/>
        <v>1</v>
      </c>
      <c r="AO7" s="47" t="str">
        <f t="shared" si="1"/>
        <v/>
      </c>
      <c r="AP7" s="47" t="str">
        <f t="shared" si="2"/>
        <v/>
      </c>
      <c r="AQ7" s="47" t="str">
        <f t="shared" si="3"/>
        <v/>
      </c>
    </row>
    <row r="8" spans="1:43" x14ac:dyDescent="0.45">
      <c r="A8" s="31">
        <v>27.1225194444444</v>
      </c>
      <c r="B8" s="32">
        <v>-82.349988888888888</v>
      </c>
      <c r="C8" s="13" t="s">
        <v>1242</v>
      </c>
      <c r="D8" s="13" t="s">
        <v>1243</v>
      </c>
      <c r="E8" s="14" t="s">
        <v>44</v>
      </c>
      <c r="F8" s="13" t="s">
        <v>1244</v>
      </c>
      <c r="G8" s="14" t="s">
        <v>33</v>
      </c>
      <c r="H8" s="15"/>
      <c r="I8" s="16">
        <v>174093</v>
      </c>
      <c r="J8" s="19">
        <v>0</v>
      </c>
      <c r="K8" s="17" t="s">
        <v>1243</v>
      </c>
      <c r="L8" s="17" t="s">
        <v>2273</v>
      </c>
      <c r="M8" s="18" t="s">
        <v>3397</v>
      </c>
      <c r="N8" s="13" t="s">
        <v>2290</v>
      </c>
      <c r="O8" s="14" t="s">
        <v>2574</v>
      </c>
      <c r="P8" s="18" t="s">
        <v>2977</v>
      </c>
      <c r="Q8" s="14" t="s">
        <v>2665</v>
      </c>
      <c r="R8" s="19" t="s">
        <v>2945</v>
      </c>
      <c r="S8" s="13" t="s">
        <v>2704</v>
      </c>
      <c r="T8" s="18" t="s">
        <v>2961</v>
      </c>
      <c r="U8" s="20" t="s">
        <v>3733</v>
      </c>
      <c r="V8" s="14" t="s">
        <v>2708</v>
      </c>
      <c r="W8" s="14" t="s">
        <v>2709</v>
      </c>
      <c r="X8" s="19" t="s">
        <v>2709</v>
      </c>
      <c r="Y8" s="14" t="s">
        <v>2719</v>
      </c>
      <c r="Z8" s="14" t="s">
        <v>2729</v>
      </c>
      <c r="AA8" s="16">
        <v>0</v>
      </c>
      <c r="AB8" s="14" t="s">
        <v>2787</v>
      </c>
      <c r="AC8" s="14" t="s">
        <v>2729</v>
      </c>
      <c r="AD8" s="16">
        <v>0</v>
      </c>
      <c r="AE8" s="17" t="s">
        <v>2929</v>
      </c>
      <c r="AF8" s="20" t="s">
        <v>2940</v>
      </c>
      <c r="AG8" s="16">
        <v>1994</v>
      </c>
      <c r="AH8" s="14" t="s">
        <v>3752</v>
      </c>
      <c r="AI8" s="14" t="s">
        <v>2099</v>
      </c>
      <c r="AJ8" s="38">
        <v>27.122489999999999</v>
      </c>
      <c r="AK8" s="39">
        <v>-82.35</v>
      </c>
      <c r="AL8" s="43">
        <f>J8+MAX(Table134[[#This Row],[Highway]:[Pipe]])</f>
        <v>1</v>
      </c>
      <c r="AN8" s="47">
        <f t="shared" si="0"/>
        <v>1</v>
      </c>
      <c r="AO8" s="47" t="str">
        <f t="shared" si="1"/>
        <v/>
      </c>
      <c r="AP8" s="47" t="str">
        <f t="shared" si="2"/>
        <v/>
      </c>
      <c r="AQ8" s="47" t="str">
        <f t="shared" si="3"/>
        <v/>
      </c>
    </row>
    <row r="9" spans="1:43" x14ac:dyDescent="0.45">
      <c r="A9" s="31">
        <v>27.98705</v>
      </c>
      <c r="B9" s="32">
        <v>-82.791930555555552</v>
      </c>
      <c r="C9" s="13" t="s">
        <v>1055</v>
      </c>
      <c r="D9" s="13" t="s">
        <v>1056</v>
      </c>
      <c r="E9" s="14" t="s">
        <v>1057</v>
      </c>
      <c r="F9" s="13" t="s">
        <v>33</v>
      </c>
      <c r="G9" s="14" t="s">
        <v>33</v>
      </c>
      <c r="H9" s="15"/>
      <c r="I9" s="16"/>
      <c r="J9" s="19">
        <v>0</v>
      </c>
      <c r="K9" s="17" t="s">
        <v>1056</v>
      </c>
      <c r="L9" s="17" t="s">
        <v>2247</v>
      </c>
      <c r="M9" s="18" t="s">
        <v>33</v>
      </c>
      <c r="N9" s="13" t="s">
        <v>2467</v>
      </c>
      <c r="O9" s="14" t="s">
        <v>2516</v>
      </c>
      <c r="P9" s="18" t="s">
        <v>33</v>
      </c>
      <c r="Q9" s="14" t="s">
        <v>2665</v>
      </c>
      <c r="R9" s="19" t="s">
        <v>33</v>
      </c>
      <c r="S9" s="13" t="s">
        <v>2700</v>
      </c>
      <c r="T9" s="18" t="s">
        <v>33</v>
      </c>
      <c r="U9" s="20" t="s">
        <v>33</v>
      </c>
      <c r="V9" s="14" t="s">
        <v>2708</v>
      </c>
      <c r="W9" s="14" t="s">
        <v>2715</v>
      </c>
      <c r="X9" s="19" t="s">
        <v>33</v>
      </c>
      <c r="Y9" s="14" t="s">
        <v>2719</v>
      </c>
      <c r="Z9" s="14" t="s">
        <v>2782</v>
      </c>
      <c r="AA9" s="16" t="s">
        <v>33</v>
      </c>
      <c r="AB9" s="14" t="s">
        <v>2808</v>
      </c>
      <c r="AC9" s="14" t="s">
        <v>2729</v>
      </c>
      <c r="AD9" s="16" t="s">
        <v>33</v>
      </c>
      <c r="AE9" s="17"/>
      <c r="AF9" s="20" t="s">
        <v>33</v>
      </c>
      <c r="AG9" s="16" t="s">
        <v>33</v>
      </c>
      <c r="AH9" s="14" t="s">
        <v>1956</v>
      </c>
      <c r="AI9" s="14" t="s">
        <v>1957</v>
      </c>
      <c r="AJ9" s="38" t="s">
        <v>33</v>
      </c>
      <c r="AK9" s="39" t="s">
        <v>33</v>
      </c>
      <c r="AL9" s="43">
        <f>J9+MAX(Table134[[#This Row],[Highway]:[Pipe]])</f>
        <v>5</v>
      </c>
      <c r="AN9" s="47" t="str">
        <f t="shared" si="0"/>
        <v/>
      </c>
      <c r="AO9" s="47" t="str">
        <f t="shared" si="1"/>
        <v/>
      </c>
      <c r="AP9" s="47">
        <f t="shared" si="2"/>
        <v>5</v>
      </c>
      <c r="AQ9" s="47" t="str">
        <f t="shared" si="3"/>
        <v/>
      </c>
    </row>
    <row r="10" spans="1:43" x14ac:dyDescent="0.45">
      <c r="A10" s="31">
        <v>27.989736111111114</v>
      </c>
      <c r="B10" s="32">
        <v>-82.795705555555557</v>
      </c>
      <c r="C10" s="13" t="s">
        <v>1052</v>
      </c>
      <c r="D10" s="13" t="s">
        <v>1053</v>
      </c>
      <c r="E10" s="14" t="s">
        <v>1054</v>
      </c>
      <c r="F10" s="13" t="s">
        <v>33</v>
      </c>
      <c r="G10" s="14" t="s">
        <v>33</v>
      </c>
      <c r="H10" s="15"/>
      <c r="I10" s="16">
        <v>150173</v>
      </c>
      <c r="J10" s="19">
        <v>0</v>
      </c>
      <c r="K10" s="17" t="s">
        <v>1053</v>
      </c>
      <c r="L10" s="17" t="s">
        <v>2107</v>
      </c>
      <c r="M10" s="18" t="s">
        <v>3292</v>
      </c>
      <c r="N10" s="13" t="s">
        <v>2467</v>
      </c>
      <c r="O10" s="14" t="s">
        <v>2518</v>
      </c>
      <c r="P10" s="18" t="s">
        <v>3305</v>
      </c>
      <c r="Q10" s="14" t="s">
        <v>2665</v>
      </c>
      <c r="R10" s="19" t="s">
        <v>2945</v>
      </c>
      <c r="S10" s="13" t="s">
        <v>2700</v>
      </c>
      <c r="T10" s="18" t="s">
        <v>2959</v>
      </c>
      <c r="U10" s="20" t="s">
        <v>3646</v>
      </c>
      <c r="V10" s="14" t="s">
        <v>2708</v>
      </c>
      <c r="W10" s="14" t="s">
        <v>2709</v>
      </c>
      <c r="X10" s="19" t="s">
        <v>2934</v>
      </c>
      <c r="Y10" s="14" t="s">
        <v>2719</v>
      </c>
      <c r="Z10" s="14" t="s">
        <v>2768</v>
      </c>
      <c r="AA10" s="16">
        <v>0</v>
      </c>
      <c r="AB10" s="14" t="s">
        <v>2792</v>
      </c>
      <c r="AC10" s="14" t="s">
        <v>2729</v>
      </c>
      <c r="AD10" s="16">
        <v>0</v>
      </c>
      <c r="AE10" s="17" t="s">
        <v>2841</v>
      </c>
      <c r="AF10" s="20" t="s">
        <v>2939</v>
      </c>
      <c r="AG10" s="16">
        <v>1983</v>
      </c>
      <c r="AH10" s="14" t="s">
        <v>1954</v>
      </c>
      <c r="AI10" s="14" t="s">
        <v>1955</v>
      </c>
      <c r="AJ10" s="38">
        <v>27.989719999999998</v>
      </c>
      <c r="AK10" s="39">
        <v>-82.795670000000001</v>
      </c>
      <c r="AL10" s="43">
        <f>J10+MAX(Table134[[#This Row],[Highway]:[Pipe]])</f>
        <v>1</v>
      </c>
      <c r="AN10" s="47">
        <f t="shared" si="0"/>
        <v>1</v>
      </c>
      <c r="AO10" s="47" t="str">
        <f t="shared" si="1"/>
        <v/>
      </c>
      <c r="AP10" s="47" t="str">
        <f t="shared" si="2"/>
        <v/>
      </c>
      <c r="AQ10" s="47" t="str">
        <f t="shared" si="3"/>
        <v/>
      </c>
    </row>
    <row r="11" spans="1:43" x14ac:dyDescent="0.45">
      <c r="A11" s="31">
        <v>28.029472222222221</v>
      </c>
      <c r="B11" s="32">
        <v>-82.688200000000009</v>
      </c>
      <c r="C11" s="13" t="s">
        <v>1039</v>
      </c>
      <c r="D11" s="13" t="s">
        <v>1040</v>
      </c>
      <c r="E11" s="14" t="s">
        <v>1041</v>
      </c>
      <c r="F11" s="13" t="s">
        <v>33</v>
      </c>
      <c r="G11" s="14" t="s">
        <v>34</v>
      </c>
      <c r="H11" s="15"/>
      <c r="I11" s="16">
        <v>150203</v>
      </c>
      <c r="J11" s="19">
        <v>0</v>
      </c>
      <c r="K11" s="17" t="s">
        <v>1040</v>
      </c>
      <c r="L11" s="17" t="s">
        <v>1040</v>
      </c>
      <c r="M11" s="18" t="s">
        <v>3314</v>
      </c>
      <c r="N11" s="13" t="s">
        <v>2463</v>
      </c>
      <c r="O11" s="14" t="s">
        <v>2546</v>
      </c>
      <c r="P11" s="18" t="s">
        <v>3313</v>
      </c>
      <c r="Q11" s="14" t="s">
        <v>2665</v>
      </c>
      <c r="R11" s="19" t="s">
        <v>2945</v>
      </c>
      <c r="S11" s="13" t="s">
        <v>2700</v>
      </c>
      <c r="T11" s="18" t="s">
        <v>2959</v>
      </c>
      <c r="U11" s="20" t="s">
        <v>3652</v>
      </c>
      <c r="V11" s="14" t="s">
        <v>2708</v>
      </c>
      <c r="W11" s="14" t="s">
        <v>2709</v>
      </c>
      <c r="X11" s="19" t="s">
        <v>2934</v>
      </c>
      <c r="Y11" s="14" t="s">
        <v>2719</v>
      </c>
      <c r="Z11" s="14" t="s">
        <v>2788</v>
      </c>
      <c r="AA11" s="16">
        <v>0</v>
      </c>
      <c r="AB11" s="14" t="s">
        <v>2769</v>
      </c>
      <c r="AC11" s="14" t="s">
        <v>2729</v>
      </c>
      <c r="AD11" s="16">
        <v>0</v>
      </c>
      <c r="AE11" s="17" t="s">
        <v>2841</v>
      </c>
      <c r="AF11" s="20" t="s">
        <v>2939</v>
      </c>
      <c r="AG11" s="16">
        <v>1988</v>
      </c>
      <c r="AH11" s="14" t="s">
        <v>1944</v>
      </c>
      <c r="AI11" s="14" t="s">
        <v>1945</v>
      </c>
      <c r="AJ11" s="38">
        <v>28.029050000000002</v>
      </c>
      <c r="AK11" s="39">
        <v>-82.688580000000002</v>
      </c>
      <c r="AL11" s="43">
        <f>J11+MAX(Table134[[#This Row],[Highway]:[Pipe]])</f>
        <v>1</v>
      </c>
      <c r="AN11" s="47">
        <f t="shared" si="0"/>
        <v>1</v>
      </c>
      <c r="AO11" s="47" t="str">
        <f t="shared" si="1"/>
        <v/>
      </c>
      <c r="AP11" s="47" t="str">
        <f t="shared" si="2"/>
        <v/>
      </c>
      <c r="AQ11" s="47" t="str">
        <f t="shared" si="3"/>
        <v/>
      </c>
    </row>
    <row r="12" spans="1:43" x14ac:dyDescent="0.45">
      <c r="A12" s="31">
        <v>28.029608333333332</v>
      </c>
      <c r="B12" s="32">
        <v>-82.688344444444454</v>
      </c>
      <c r="C12" s="13" t="s">
        <v>1042</v>
      </c>
      <c r="D12" s="13" t="s">
        <v>1040</v>
      </c>
      <c r="E12" s="14" t="s">
        <v>1041</v>
      </c>
      <c r="F12" s="13" t="s">
        <v>33</v>
      </c>
      <c r="G12" s="14" t="s">
        <v>35</v>
      </c>
      <c r="H12" s="15"/>
      <c r="I12" s="16">
        <v>150202</v>
      </c>
      <c r="J12" s="19">
        <v>0</v>
      </c>
      <c r="K12" s="17" t="s">
        <v>1040</v>
      </c>
      <c r="L12" s="17" t="s">
        <v>1040</v>
      </c>
      <c r="M12" s="18" t="s">
        <v>3312</v>
      </c>
      <c r="N12" s="13" t="s">
        <v>2463</v>
      </c>
      <c r="O12" s="14" t="s">
        <v>2546</v>
      </c>
      <c r="P12" s="18" t="s">
        <v>3311</v>
      </c>
      <c r="Q12" s="14" t="s">
        <v>2665</v>
      </c>
      <c r="R12" s="19" t="s">
        <v>2945</v>
      </c>
      <c r="S12" s="13" t="s">
        <v>2700</v>
      </c>
      <c r="T12" s="18" t="s">
        <v>2959</v>
      </c>
      <c r="U12" s="20" t="s">
        <v>3651</v>
      </c>
      <c r="V12" s="14" t="s">
        <v>2708</v>
      </c>
      <c r="W12" s="14" t="s">
        <v>2709</v>
      </c>
      <c r="X12" s="19" t="s">
        <v>2934</v>
      </c>
      <c r="Y12" s="14" t="s">
        <v>2719</v>
      </c>
      <c r="Z12" s="14" t="s">
        <v>2788</v>
      </c>
      <c r="AA12" s="16">
        <v>0</v>
      </c>
      <c r="AB12" s="14" t="s">
        <v>2769</v>
      </c>
      <c r="AC12" s="14" t="s">
        <v>2729</v>
      </c>
      <c r="AD12" s="16">
        <v>0</v>
      </c>
      <c r="AE12" s="17" t="s">
        <v>2841</v>
      </c>
      <c r="AF12" s="20" t="s">
        <v>2939</v>
      </c>
      <c r="AG12" s="16">
        <v>1988</v>
      </c>
      <c r="AH12" s="14" t="s">
        <v>1946</v>
      </c>
      <c r="AI12" s="14" t="s">
        <v>1947</v>
      </c>
      <c r="AJ12" s="38">
        <v>28.029209999999999</v>
      </c>
      <c r="AK12" s="39">
        <v>-82.688739999999996</v>
      </c>
      <c r="AL12" s="43">
        <f>J12+MAX(Table134[[#This Row],[Highway]:[Pipe]])</f>
        <v>1</v>
      </c>
      <c r="AN12" s="47">
        <f t="shared" si="0"/>
        <v>1</v>
      </c>
      <c r="AO12" s="47" t="str">
        <f t="shared" si="1"/>
        <v/>
      </c>
      <c r="AP12" s="47" t="str">
        <f t="shared" si="2"/>
        <v/>
      </c>
      <c r="AQ12" s="47" t="str">
        <f t="shared" si="3"/>
        <v/>
      </c>
    </row>
    <row r="13" spans="1:43" x14ac:dyDescent="0.45">
      <c r="A13" s="31">
        <v>28.020133333333334</v>
      </c>
      <c r="B13" s="32">
        <v>-82.451272222222229</v>
      </c>
      <c r="C13" s="13" t="s">
        <v>490</v>
      </c>
      <c r="D13" s="13" t="s">
        <v>491</v>
      </c>
      <c r="E13" s="14" t="s">
        <v>492</v>
      </c>
      <c r="F13" s="13" t="s">
        <v>33</v>
      </c>
      <c r="G13" s="14" t="s">
        <v>33</v>
      </c>
      <c r="H13" s="15"/>
      <c r="I13" s="16">
        <v>100001</v>
      </c>
      <c r="J13" s="19">
        <v>0</v>
      </c>
      <c r="K13" s="17" t="s">
        <v>491</v>
      </c>
      <c r="L13" s="17" t="s">
        <v>2161</v>
      </c>
      <c r="M13" s="18" t="s">
        <v>2947</v>
      </c>
      <c r="N13" s="13" t="s">
        <v>2361</v>
      </c>
      <c r="O13" s="14" t="s">
        <v>2597</v>
      </c>
      <c r="P13" s="18" t="s">
        <v>3112</v>
      </c>
      <c r="Q13" s="14" t="s">
        <v>2665</v>
      </c>
      <c r="R13" s="19" t="s">
        <v>2945</v>
      </c>
      <c r="S13" s="13" t="s">
        <v>2685</v>
      </c>
      <c r="T13" s="18" t="s">
        <v>2955</v>
      </c>
      <c r="U13" s="20" t="s">
        <v>3513</v>
      </c>
      <c r="V13" s="14" t="s">
        <v>2708</v>
      </c>
      <c r="W13" s="14" t="s">
        <v>2709</v>
      </c>
      <c r="X13" s="19" t="s">
        <v>2934</v>
      </c>
      <c r="Y13" s="14" t="s">
        <v>2719</v>
      </c>
      <c r="Z13" s="14" t="s">
        <v>2730</v>
      </c>
      <c r="AA13" s="16">
        <v>0</v>
      </c>
      <c r="AB13" s="14" t="s">
        <v>2732</v>
      </c>
      <c r="AC13" s="14" t="s">
        <v>2729</v>
      </c>
      <c r="AD13" s="16">
        <v>0</v>
      </c>
      <c r="AE13" s="17" t="s">
        <v>2841</v>
      </c>
      <c r="AF13" s="20" t="s">
        <v>2939</v>
      </c>
      <c r="AG13" s="16">
        <v>1923</v>
      </c>
      <c r="AH13" s="14" t="s">
        <v>1551</v>
      </c>
      <c r="AI13" s="14" t="s">
        <v>1552</v>
      </c>
      <c r="AJ13" s="38">
        <v>28.020040000000002</v>
      </c>
      <c r="AK13" s="39">
        <v>-82.45129</v>
      </c>
      <c r="AL13" s="43">
        <f>J13+MAX(Table134[[#This Row],[Highway]:[Pipe]])</f>
        <v>1</v>
      </c>
      <c r="AN13" s="47">
        <f t="shared" si="0"/>
        <v>1</v>
      </c>
      <c r="AO13" s="47" t="str">
        <f t="shared" si="1"/>
        <v/>
      </c>
      <c r="AP13" s="47" t="str">
        <f t="shared" si="2"/>
        <v/>
      </c>
      <c r="AQ13" s="47" t="str">
        <f t="shared" si="3"/>
        <v/>
      </c>
    </row>
    <row r="14" spans="1:43" x14ac:dyDescent="0.45">
      <c r="A14" s="31">
        <v>27.238919444444445</v>
      </c>
      <c r="B14" s="32">
        <v>-80.982419444444446</v>
      </c>
      <c r="C14" s="13" t="s">
        <v>385</v>
      </c>
      <c r="D14" s="13" t="s">
        <v>386</v>
      </c>
      <c r="E14" s="14" t="s">
        <v>387</v>
      </c>
      <c r="F14" s="13" t="s">
        <v>33</v>
      </c>
      <c r="G14" s="14" t="s">
        <v>33</v>
      </c>
      <c r="H14" s="15"/>
      <c r="I14" s="16">
        <v>91001</v>
      </c>
      <c r="J14" s="19">
        <v>0</v>
      </c>
      <c r="K14" s="17" t="s">
        <v>386</v>
      </c>
      <c r="L14" s="17" t="s">
        <v>2145</v>
      </c>
      <c r="M14" s="18" t="s">
        <v>33</v>
      </c>
      <c r="N14" s="13" t="s">
        <v>2349</v>
      </c>
      <c r="O14" s="14" t="s">
        <v>2587</v>
      </c>
      <c r="P14" s="18" t="s">
        <v>33</v>
      </c>
      <c r="Q14" s="14" t="s">
        <v>2665</v>
      </c>
      <c r="R14" s="19" t="s">
        <v>33</v>
      </c>
      <c r="S14" s="13" t="s">
        <v>2684</v>
      </c>
      <c r="T14" s="18" t="s">
        <v>33</v>
      </c>
      <c r="U14" s="20" t="s">
        <v>33</v>
      </c>
      <c r="V14" s="14" t="s">
        <v>2717</v>
      </c>
      <c r="W14" s="14" t="s">
        <v>2709</v>
      </c>
      <c r="X14" s="19" t="s">
        <v>33</v>
      </c>
      <c r="Y14" s="14" t="s">
        <v>2719</v>
      </c>
      <c r="Z14" s="14" t="s">
        <v>2751</v>
      </c>
      <c r="AA14" s="16" t="s">
        <v>33</v>
      </c>
      <c r="AB14" s="14" t="s">
        <v>2769</v>
      </c>
      <c r="AC14" s="14" t="s">
        <v>2729</v>
      </c>
      <c r="AD14" s="16" t="s">
        <v>33</v>
      </c>
      <c r="AE14" s="17" t="s">
        <v>2829</v>
      </c>
      <c r="AF14" s="20" t="s">
        <v>33</v>
      </c>
      <c r="AG14" s="16" t="s">
        <v>33</v>
      </c>
      <c r="AH14" s="14" t="s">
        <v>1471</v>
      </c>
      <c r="AI14" s="14" t="s">
        <v>1472</v>
      </c>
      <c r="AJ14" s="38" t="s">
        <v>33</v>
      </c>
      <c r="AK14" s="39" t="s">
        <v>33</v>
      </c>
      <c r="AL14" s="43">
        <f>J14+MAX(Table134[[#This Row],[Highway]:[Pipe]])</f>
        <v>1</v>
      </c>
      <c r="AN14" s="47">
        <f t="shared" si="0"/>
        <v>1</v>
      </c>
      <c r="AO14" s="47" t="str">
        <f t="shared" si="1"/>
        <v/>
      </c>
      <c r="AP14" s="47" t="str">
        <f t="shared" si="2"/>
        <v/>
      </c>
      <c r="AQ14" s="47" t="str">
        <f t="shared" si="3"/>
        <v/>
      </c>
    </row>
    <row r="15" spans="1:43" x14ac:dyDescent="0.45">
      <c r="A15" s="31">
        <v>28.150005555555556</v>
      </c>
      <c r="B15" s="32">
        <v>-82.76518333333334</v>
      </c>
      <c r="C15" s="13" t="s">
        <v>1080</v>
      </c>
      <c r="D15" s="13" t="s">
        <v>1081</v>
      </c>
      <c r="E15" s="14" t="s">
        <v>1082</v>
      </c>
      <c r="F15" s="13" t="s">
        <v>33</v>
      </c>
      <c r="G15" s="14" t="s">
        <v>33</v>
      </c>
      <c r="H15" s="15"/>
      <c r="I15" s="16">
        <v>154000</v>
      </c>
      <c r="J15" s="19">
        <v>0</v>
      </c>
      <c r="K15" s="17" t="s">
        <v>1081</v>
      </c>
      <c r="L15" s="17" t="s">
        <v>2250</v>
      </c>
      <c r="M15" s="18" t="s">
        <v>3332</v>
      </c>
      <c r="N15" s="13" t="s">
        <v>2473</v>
      </c>
      <c r="O15" s="14" t="s">
        <v>2517</v>
      </c>
      <c r="P15" s="18" t="s">
        <v>3331</v>
      </c>
      <c r="Q15" s="14" t="s">
        <v>2665</v>
      </c>
      <c r="R15" s="19" t="s">
        <v>2945</v>
      </c>
      <c r="S15" s="13" t="s">
        <v>2700</v>
      </c>
      <c r="T15" s="18" t="s">
        <v>2959</v>
      </c>
      <c r="U15" s="20" t="s">
        <v>3668</v>
      </c>
      <c r="V15" s="14" t="s">
        <v>2710</v>
      </c>
      <c r="W15" s="14" t="s">
        <v>2709</v>
      </c>
      <c r="X15" s="19" t="s">
        <v>2934</v>
      </c>
      <c r="Y15" s="14" t="s">
        <v>2719</v>
      </c>
      <c r="Z15" s="14" t="s">
        <v>2736</v>
      </c>
      <c r="AA15" s="16">
        <v>0</v>
      </c>
      <c r="AB15" s="14" t="s">
        <v>2556</v>
      </c>
      <c r="AC15" s="14" t="s">
        <v>2729</v>
      </c>
      <c r="AD15" s="16">
        <v>0</v>
      </c>
      <c r="AE15" s="17" t="s">
        <v>2909</v>
      </c>
      <c r="AF15" s="20" t="s">
        <v>2940</v>
      </c>
      <c r="AG15" s="16">
        <v>1924</v>
      </c>
      <c r="AH15" s="14" t="s">
        <v>1973</v>
      </c>
      <c r="AI15" s="14" t="s">
        <v>1974</v>
      </c>
      <c r="AJ15" s="38">
        <v>28.149989999999999</v>
      </c>
      <c r="AK15" s="39">
        <v>-82.765209999999996</v>
      </c>
      <c r="AL15" s="43">
        <f>J15+MAX(Table134[[#This Row],[Highway]:[Pipe]])</f>
        <v>1</v>
      </c>
      <c r="AN15" s="47">
        <f t="shared" si="0"/>
        <v>1</v>
      </c>
      <c r="AO15" s="47" t="str">
        <f t="shared" si="1"/>
        <v/>
      </c>
      <c r="AP15" s="47" t="str">
        <f t="shared" si="2"/>
        <v/>
      </c>
      <c r="AQ15" s="47" t="str">
        <f t="shared" si="3"/>
        <v/>
      </c>
    </row>
    <row r="16" spans="1:43" x14ac:dyDescent="0.45">
      <c r="A16" s="31">
        <v>30.384619444444443</v>
      </c>
      <c r="B16" s="32">
        <v>-83.175719444444454</v>
      </c>
      <c r="C16" s="13" t="s">
        <v>341</v>
      </c>
      <c r="D16" s="13" t="s">
        <v>342</v>
      </c>
      <c r="E16" s="14" t="s">
        <v>343</v>
      </c>
      <c r="F16" s="13" t="s">
        <v>33</v>
      </c>
      <c r="G16" s="14" t="s">
        <v>33</v>
      </c>
      <c r="H16" s="15"/>
      <c r="I16" s="16">
        <v>350062</v>
      </c>
      <c r="J16" s="19">
        <v>0</v>
      </c>
      <c r="K16" s="17" t="s">
        <v>342</v>
      </c>
      <c r="L16" s="17" t="s">
        <v>2139</v>
      </c>
      <c r="M16" s="18" t="s">
        <v>3425</v>
      </c>
      <c r="N16" s="13" t="s">
        <v>2341</v>
      </c>
      <c r="O16" s="14" t="s">
        <v>2578</v>
      </c>
      <c r="P16" s="18" t="s">
        <v>3426</v>
      </c>
      <c r="Q16" s="14" t="s">
        <v>2665</v>
      </c>
      <c r="R16" s="19" t="s">
        <v>2945</v>
      </c>
      <c r="S16" s="13" t="s">
        <v>2678</v>
      </c>
      <c r="T16" s="18" t="s">
        <v>2967</v>
      </c>
      <c r="U16" s="20" t="s">
        <v>3746</v>
      </c>
      <c r="V16" s="14" t="s">
        <v>2708</v>
      </c>
      <c r="W16" s="14" t="s">
        <v>2709</v>
      </c>
      <c r="X16" s="19" t="s">
        <v>2709</v>
      </c>
      <c r="Y16" s="14" t="s">
        <v>2719</v>
      </c>
      <c r="Z16" s="14" t="s">
        <v>2790</v>
      </c>
      <c r="AA16" s="16">
        <v>84.3</v>
      </c>
      <c r="AB16" s="14" t="s">
        <v>2737</v>
      </c>
      <c r="AC16" s="14" t="s">
        <v>2729</v>
      </c>
      <c r="AD16" s="16">
        <v>0</v>
      </c>
      <c r="AE16" s="17" t="s">
        <v>2826</v>
      </c>
      <c r="AF16" s="20" t="s">
        <v>2939</v>
      </c>
      <c r="AG16" s="16">
        <v>1986</v>
      </c>
      <c r="AH16" s="14" t="s">
        <v>1439</v>
      </c>
      <c r="AI16" s="14" t="s">
        <v>1440</v>
      </c>
      <c r="AJ16" s="38">
        <v>30.384599999999999</v>
      </c>
      <c r="AK16" s="39">
        <v>-83.175740000000005</v>
      </c>
      <c r="AL16" s="43">
        <f>J16+MAX(Table134[[#This Row],[Highway]:[Pipe]])</f>
        <v>1</v>
      </c>
      <c r="AN16" s="47">
        <f t="shared" si="0"/>
        <v>1</v>
      </c>
      <c r="AO16" s="47" t="str">
        <f t="shared" si="1"/>
        <v/>
      </c>
      <c r="AP16" s="47" t="str">
        <f t="shared" si="2"/>
        <v/>
      </c>
      <c r="AQ16" s="47" t="str">
        <f t="shared" si="3"/>
        <v/>
      </c>
    </row>
    <row r="17" spans="1:43" x14ac:dyDescent="0.45">
      <c r="A17" s="31">
        <v>26.342524999999998</v>
      </c>
      <c r="B17" s="32">
        <v>-81.780113888888891</v>
      </c>
      <c r="C17" s="13" t="s">
        <v>641</v>
      </c>
      <c r="D17" s="13" t="s">
        <v>642</v>
      </c>
      <c r="E17" s="14" t="s">
        <v>643</v>
      </c>
      <c r="F17" s="13" t="s">
        <v>33</v>
      </c>
      <c r="G17" s="14" t="s">
        <v>33</v>
      </c>
      <c r="H17" s="15"/>
      <c r="I17" s="16"/>
      <c r="J17" s="19">
        <v>0</v>
      </c>
      <c r="K17" s="17" t="s">
        <v>642</v>
      </c>
      <c r="L17" s="17" t="s">
        <v>46</v>
      </c>
      <c r="M17" s="18" t="s">
        <v>33</v>
      </c>
      <c r="N17" s="13" t="s">
        <v>2389</v>
      </c>
      <c r="O17" s="14" t="s">
        <v>2543</v>
      </c>
      <c r="P17" s="18" t="s">
        <v>33</v>
      </c>
      <c r="Q17" s="14" t="s">
        <v>2665</v>
      </c>
      <c r="R17" s="19" t="s">
        <v>33</v>
      </c>
      <c r="S17" s="13" t="s">
        <v>2691</v>
      </c>
      <c r="T17" s="18" t="s">
        <v>33</v>
      </c>
      <c r="U17" s="20" t="s">
        <v>33</v>
      </c>
      <c r="V17" s="14" t="s">
        <v>2708</v>
      </c>
      <c r="W17" s="14" t="s">
        <v>2711</v>
      </c>
      <c r="X17" s="19" t="s">
        <v>33</v>
      </c>
      <c r="Y17" s="14" t="s">
        <v>2719</v>
      </c>
      <c r="Z17" s="14" t="s">
        <v>2751</v>
      </c>
      <c r="AA17" s="16" t="s">
        <v>33</v>
      </c>
      <c r="AB17" s="14" t="s">
        <v>2767</v>
      </c>
      <c r="AC17" s="14" t="s">
        <v>2729</v>
      </c>
      <c r="AD17" s="16" t="s">
        <v>33</v>
      </c>
      <c r="AE17" s="17" t="s">
        <v>2894</v>
      </c>
      <c r="AF17" s="20" t="s">
        <v>33</v>
      </c>
      <c r="AG17" s="16" t="s">
        <v>33</v>
      </c>
      <c r="AH17" s="14" t="s">
        <v>1662</v>
      </c>
      <c r="AI17" s="14" t="s">
        <v>1663</v>
      </c>
      <c r="AJ17" s="38" t="s">
        <v>33</v>
      </c>
      <c r="AK17" s="39" t="s">
        <v>33</v>
      </c>
      <c r="AL17" s="43">
        <f>J17+MAX(Table134[[#This Row],[Highway]:[Pipe]])</f>
        <v>3</v>
      </c>
      <c r="AN17" s="47" t="str">
        <f t="shared" si="0"/>
        <v/>
      </c>
      <c r="AO17" s="47">
        <f t="shared" si="1"/>
        <v>3</v>
      </c>
      <c r="AP17" s="47" t="str">
        <f t="shared" si="2"/>
        <v/>
      </c>
      <c r="AQ17" s="47" t="str">
        <f t="shared" si="3"/>
        <v/>
      </c>
    </row>
    <row r="18" spans="1:43" x14ac:dyDescent="0.45">
      <c r="A18" s="31">
        <v>27.326555555555554</v>
      </c>
      <c r="B18" s="32">
        <v>-82.538250000000005</v>
      </c>
      <c r="C18" s="13" t="s">
        <v>1154</v>
      </c>
      <c r="D18" s="13" t="s">
        <v>1155</v>
      </c>
      <c r="E18" s="14" t="s">
        <v>1156</v>
      </c>
      <c r="F18" s="13" t="s">
        <v>33</v>
      </c>
      <c r="G18" s="14" t="s">
        <v>33</v>
      </c>
      <c r="H18" s="15"/>
      <c r="I18" s="16">
        <v>175624</v>
      </c>
      <c r="J18" s="19">
        <v>0</v>
      </c>
      <c r="K18" s="17" t="s">
        <v>1155</v>
      </c>
      <c r="L18" s="17" t="s">
        <v>1155</v>
      </c>
      <c r="M18" s="18" t="s">
        <v>3420</v>
      </c>
      <c r="N18" s="13" t="s">
        <v>2489</v>
      </c>
      <c r="O18" s="14" t="s">
        <v>2519</v>
      </c>
      <c r="P18" s="18" t="s">
        <v>3383</v>
      </c>
      <c r="Q18" s="14" t="s">
        <v>2665</v>
      </c>
      <c r="R18" s="19" t="s">
        <v>2945</v>
      </c>
      <c r="S18" s="13" t="s">
        <v>2704</v>
      </c>
      <c r="T18" s="18" t="s">
        <v>2961</v>
      </c>
      <c r="U18" s="20" t="s">
        <v>3735</v>
      </c>
      <c r="V18" s="14" t="s">
        <v>2708</v>
      </c>
      <c r="W18" s="14" t="s">
        <v>2709</v>
      </c>
      <c r="X18" s="19" t="s">
        <v>2934</v>
      </c>
      <c r="Y18" s="14" t="s">
        <v>2719</v>
      </c>
      <c r="Z18" s="14" t="s">
        <v>2744</v>
      </c>
      <c r="AA18" s="16">
        <v>0</v>
      </c>
      <c r="AB18" s="14" t="s">
        <v>2767</v>
      </c>
      <c r="AC18" s="14" t="s">
        <v>2729</v>
      </c>
      <c r="AD18" s="16">
        <v>0</v>
      </c>
      <c r="AE18" s="17" t="s">
        <v>2927</v>
      </c>
      <c r="AF18" s="20" t="s">
        <v>2941</v>
      </c>
      <c r="AG18" s="16">
        <v>1982</v>
      </c>
      <c r="AH18" s="14" t="s">
        <v>2025</v>
      </c>
      <c r="AI18" s="14" t="s">
        <v>2026</v>
      </c>
      <c r="AJ18" s="38">
        <v>27.326540000000001</v>
      </c>
      <c r="AK18" s="39">
        <v>-82.538269999999997</v>
      </c>
      <c r="AL18" s="43">
        <f>J18+MAX(Table134[[#This Row],[Highway]:[Pipe]])</f>
        <v>1</v>
      </c>
      <c r="AN18" s="47">
        <f t="shared" si="0"/>
        <v>1</v>
      </c>
      <c r="AO18" s="47" t="str">
        <f t="shared" si="1"/>
        <v/>
      </c>
      <c r="AP18" s="47" t="str">
        <f t="shared" si="2"/>
        <v/>
      </c>
      <c r="AQ18" s="47" t="str">
        <f t="shared" si="3"/>
        <v/>
      </c>
    </row>
    <row r="19" spans="1:43" x14ac:dyDescent="0.45">
      <c r="A19" s="31">
        <v>27.322619444444445</v>
      </c>
      <c r="B19" s="32">
        <v>-82.579980555555551</v>
      </c>
      <c r="C19" s="13" t="s">
        <v>1203</v>
      </c>
      <c r="D19" s="13" t="s">
        <v>1204</v>
      </c>
      <c r="E19" s="14" t="s">
        <v>1205</v>
      </c>
      <c r="F19" s="13" t="s">
        <v>835</v>
      </c>
      <c r="G19" s="14" t="s">
        <v>31</v>
      </c>
      <c r="H19" s="15"/>
      <c r="I19" s="16">
        <v>170141</v>
      </c>
      <c r="J19" s="19">
        <v>0</v>
      </c>
      <c r="K19" s="17" t="s">
        <v>1204</v>
      </c>
      <c r="L19" s="17" t="s">
        <v>2268</v>
      </c>
      <c r="M19" s="18" t="s">
        <v>3400</v>
      </c>
      <c r="N19" s="13" t="s">
        <v>2499</v>
      </c>
      <c r="O19" s="14" t="s">
        <v>2518</v>
      </c>
      <c r="P19" s="18" t="s">
        <v>3399</v>
      </c>
      <c r="Q19" s="14" t="s">
        <v>2665</v>
      </c>
      <c r="R19" s="19" t="s">
        <v>2945</v>
      </c>
      <c r="S19" s="13" t="s">
        <v>2704</v>
      </c>
      <c r="T19" s="18" t="s">
        <v>2961</v>
      </c>
      <c r="U19" s="20" t="s">
        <v>3715</v>
      </c>
      <c r="V19" s="14" t="s">
        <v>2708</v>
      </c>
      <c r="W19" s="14" t="s">
        <v>2709</v>
      </c>
      <c r="X19" s="19" t="s">
        <v>2934</v>
      </c>
      <c r="Y19" s="14" t="s">
        <v>2719</v>
      </c>
      <c r="Z19" s="14" t="s">
        <v>2756</v>
      </c>
      <c r="AA19" s="16">
        <v>0</v>
      </c>
      <c r="AB19" s="14" t="s">
        <v>2808</v>
      </c>
      <c r="AC19" s="14" t="s">
        <v>2729</v>
      </c>
      <c r="AD19" s="16">
        <v>0</v>
      </c>
      <c r="AE19" s="17" t="s">
        <v>2829</v>
      </c>
      <c r="AF19" s="20" t="s">
        <v>2939</v>
      </c>
      <c r="AG19" s="16">
        <v>1976</v>
      </c>
      <c r="AH19" s="14" t="s">
        <v>2067</v>
      </c>
      <c r="AI19" s="14" t="s">
        <v>2068</v>
      </c>
      <c r="AJ19" s="38">
        <v>27.322590000000002</v>
      </c>
      <c r="AK19" s="39">
        <v>-82.579970000000003</v>
      </c>
      <c r="AL19" s="43">
        <f>J19+MAX(Table134[[#This Row],[Highway]:[Pipe]])</f>
        <v>1</v>
      </c>
      <c r="AN19" s="47">
        <f t="shared" si="0"/>
        <v>1</v>
      </c>
      <c r="AO19" s="47" t="str">
        <f t="shared" si="1"/>
        <v/>
      </c>
      <c r="AP19" s="47" t="str">
        <f t="shared" si="2"/>
        <v/>
      </c>
      <c r="AQ19" s="47" t="str">
        <f t="shared" si="3"/>
        <v/>
      </c>
    </row>
    <row r="20" spans="1:43" x14ac:dyDescent="0.45">
      <c r="A20" s="31">
        <v>27.322538888888889</v>
      </c>
      <c r="B20" s="32">
        <v>-82.580116666666669</v>
      </c>
      <c r="C20" s="13" t="s">
        <v>1206</v>
      </c>
      <c r="D20" s="13" t="s">
        <v>1204</v>
      </c>
      <c r="E20" s="14" t="s">
        <v>1205</v>
      </c>
      <c r="F20" s="13" t="s">
        <v>835</v>
      </c>
      <c r="G20" s="14" t="s">
        <v>32</v>
      </c>
      <c r="H20" s="15"/>
      <c r="I20" s="16">
        <v>170120</v>
      </c>
      <c r="J20" s="19">
        <v>0</v>
      </c>
      <c r="K20" s="17" t="s">
        <v>1204</v>
      </c>
      <c r="L20" s="17" t="s">
        <v>2268</v>
      </c>
      <c r="M20" s="18" t="s">
        <v>3400</v>
      </c>
      <c r="N20" s="13" t="s">
        <v>2499</v>
      </c>
      <c r="O20" s="14" t="s">
        <v>2518</v>
      </c>
      <c r="P20" s="18" t="s">
        <v>3399</v>
      </c>
      <c r="Q20" s="14" t="s">
        <v>2665</v>
      </c>
      <c r="R20" s="19" t="s">
        <v>2945</v>
      </c>
      <c r="S20" s="13" t="s">
        <v>2704</v>
      </c>
      <c r="T20" s="18" t="s">
        <v>2961</v>
      </c>
      <c r="U20" s="20" t="s">
        <v>3713</v>
      </c>
      <c r="V20" s="14" t="s">
        <v>2708</v>
      </c>
      <c r="W20" s="14" t="s">
        <v>2709</v>
      </c>
      <c r="X20" s="19" t="s">
        <v>2934</v>
      </c>
      <c r="Y20" s="14" t="s">
        <v>2719</v>
      </c>
      <c r="Z20" s="14" t="s">
        <v>2756</v>
      </c>
      <c r="AA20" s="16">
        <v>0</v>
      </c>
      <c r="AB20" s="14" t="s">
        <v>2808</v>
      </c>
      <c r="AC20" s="14" t="s">
        <v>2729</v>
      </c>
      <c r="AD20" s="16">
        <v>0</v>
      </c>
      <c r="AE20" s="17" t="s">
        <v>2829</v>
      </c>
      <c r="AF20" s="20" t="s">
        <v>2939</v>
      </c>
      <c r="AG20" s="16">
        <v>1976</v>
      </c>
      <c r="AH20" s="14" t="s">
        <v>2069</v>
      </c>
      <c r="AI20" s="14" t="s">
        <v>2070</v>
      </c>
      <c r="AJ20" s="38">
        <v>27.32255</v>
      </c>
      <c r="AK20" s="39">
        <v>-82.580150000000003</v>
      </c>
      <c r="AL20" s="43">
        <f>J20+MAX(Table134[[#This Row],[Highway]:[Pipe]])</f>
        <v>1</v>
      </c>
      <c r="AN20" s="47">
        <f t="shared" si="0"/>
        <v>1</v>
      </c>
      <c r="AO20" s="47" t="str">
        <f t="shared" si="1"/>
        <v/>
      </c>
      <c r="AP20" s="47" t="str">
        <f t="shared" si="2"/>
        <v/>
      </c>
      <c r="AQ20" s="47" t="str">
        <f t="shared" si="3"/>
        <v/>
      </c>
    </row>
    <row r="21" spans="1:43" x14ac:dyDescent="0.45">
      <c r="A21" s="31">
        <v>29.045183333333334</v>
      </c>
      <c r="B21" s="32">
        <v>-82.464302777777775</v>
      </c>
      <c r="C21" s="13" t="s">
        <v>373</v>
      </c>
      <c r="D21" s="13" t="s">
        <v>374</v>
      </c>
      <c r="E21" s="14" t="s">
        <v>375</v>
      </c>
      <c r="F21" s="13" t="s">
        <v>33</v>
      </c>
      <c r="G21" s="14" t="s">
        <v>33</v>
      </c>
      <c r="H21" s="15"/>
      <c r="I21" s="16"/>
      <c r="J21" s="19">
        <v>0</v>
      </c>
      <c r="K21" s="17" t="s">
        <v>374</v>
      </c>
      <c r="L21" s="17" t="s">
        <v>374</v>
      </c>
      <c r="M21" s="18" t="s">
        <v>33</v>
      </c>
      <c r="N21" s="13" t="s">
        <v>2313</v>
      </c>
      <c r="O21" s="14" t="s">
        <v>2583</v>
      </c>
      <c r="P21" s="18" t="s">
        <v>33</v>
      </c>
      <c r="Q21" s="14" t="s">
        <v>2665</v>
      </c>
      <c r="R21" s="19" t="s">
        <v>33</v>
      </c>
      <c r="S21" s="13" t="s">
        <v>2681</v>
      </c>
      <c r="T21" s="18" t="s">
        <v>33</v>
      </c>
      <c r="U21" s="20" t="s">
        <v>33</v>
      </c>
      <c r="V21" s="14" t="s">
        <v>2708</v>
      </c>
      <c r="W21" s="14" t="s">
        <v>2711</v>
      </c>
      <c r="X21" s="19" t="s">
        <v>33</v>
      </c>
      <c r="Y21" s="14" t="s">
        <v>2719</v>
      </c>
      <c r="Z21" s="14" t="s">
        <v>2729</v>
      </c>
      <c r="AA21" s="16" t="s">
        <v>33</v>
      </c>
      <c r="AB21" s="14" t="s">
        <v>2729</v>
      </c>
      <c r="AC21" s="14" t="s">
        <v>2729</v>
      </c>
      <c r="AD21" s="16" t="s">
        <v>33</v>
      </c>
      <c r="AE21" s="17" t="s">
        <v>2868</v>
      </c>
      <c r="AF21" s="20" t="s">
        <v>33</v>
      </c>
      <c r="AG21" s="16" t="s">
        <v>33</v>
      </c>
      <c r="AH21" s="14" t="s">
        <v>1463</v>
      </c>
      <c r="AI21" s="14" t="s">
        <v>1464</v>
      </c>
      <c r="AJ21" s="38" t="s">
        <v>33</v>
      </c>
      <c r="AK21" s="39" t="s">
        <v>33</v>
      </c>
      <c r="AL21" s="43">
        <f>J21+MAX(Table134[[#This Row],[Highway]:[Pipe]])</f>
        <v>3</v>
      </c>
      <c r="AN21" s="47" t="str">
        <f t="shared" si="0"/>
        <v/>
      </c>
      <c r="AO21" s="47">
        <f t="shared" si="1"/>
        <v>3</v>
      </c>
      <c r="AP21" s="47" t="str">
        <f t="shared" si="2"/>
        <v/>
      </c>
      <c r="AQ21" s="47" t="str">
        <f t="shared" si="3"/>
        <v/>
      </c>
    </row>
    <row r="22" spans="1:43" x14ac:dyDescent="0.45">
      <c r="A22" s="31">
        <v>27.088547222222221</v>
      </c>
      <c r="B22" s="32">
        <v>-81.993980555555552</v>
      </c>
      <c r="C22" s="13" t="s">
        <v>325</v>
      </c>
      <c r="D22" s="13" t="s">
        <v>326</v>
      </c>
      <c r="E22" s="14" t="s">
        <v>327</v>
      </c>
      <c r="F22" s="13" t="s">
        <v>33</v>
      </c>
      <c r="G22" s="14" t="s">
        <v>33</v>
      </c>
      <c r="H22" s="15"/>
      <c r="I22" s="16">
        <v>40004</v>
      </c>
      <c r="J22" s="19">
        <v>0</v>
      </c>
      <c r="K22" s="17" t="s">
        <v>326</v>
      </c>
      <c r="L22" s="17" t="s">
        <v>2136</v>
      </c>
      <c r="M22" s="18" t="s">
        <v>3090</v>
      </c>
      <c r="N22" s="13" t="s">
        <v>2293</v>
      </c>
      <c r="O22" s="14" t="s">
        <v>2568</v>
      </c>
      <c r="P22" s="18" t="s">
        <v>2979</v>
      </c>
      <c r="Q22" s="14" t="s">
        <v>2665</v>
      </c>
      <c r="R22" s="19" t="s">
        <v>2945</v>
      </c>
      <c r="S22" s="13" t="s">
        <v>2673</v>
      </c>
      <c r="T22" s="18" t="s">
        <v>2950</v>
      </c>
      <c r="U22" s="20" t="s">
        <v>3500</v>
      </c>
      <c r="V22" s="14" t="s">
        <v>2708</v>
      </c>
      <c r="W22" s="14" t="s">
        <v>2709</v>
      </c>
      <c r="X22" s="19" t="s">
        <v>2709</v>
      </c>
      <c r="Y22" s="14" t="s">
        <v>2719</v>
      </c>
      <c r="Z22" s="14" t="s">
        <v>2521</v>
      </c>
      <c r="AA22" s="16">
        <v>0</v>
      </c>
      <c r="AB22" s="14" t="s">
        <v>2779</v>
      </c>
      <c r="AC22" s="14" t="s">
        <v>2729</v>
      </c>
      <c r="AD22" s="16">
        <v>0</v>
      </c>
      <c r="AE22" s="17" t="s">
        <v>2829</v>
      </c>
      <c r="AF22" s="20" t="s">
        <v>2940</v>
      </c>
      <c r="AG22" s="16">
        <v>1959</v>
      </c>
      <c r="AH22" s="14" t="s">
        <v>1427</v>
      </c>
      <c r="AI22" s="14" t="s">
        <v>1428</v>
      </c>
      <c r="AJ22" s="38">
        <v>27.088539999999998</v>
      </c>
      <c r="AK22" s="39">
        <v>-81.994</v>
      </c>
      <c r="AL22" s="43">
        <f>J22+MAX(Table134[[#This Row],[Highway]:[Pipe]])</f>
        <v>1</v>
      </c>
      <c r="AN22" s="47">
        <f t="shared" si="0"/>
        <v>1</v>
      </c>
      <c r="AO22" s="47" t="str">
        <f t="shared" si="1"/>
        <v/>
      </c>
      <c r="AP22" s="47" t="str">
        <f t="shared" si="2"/>
        <v/>
      </c>
      <c r="AQ22" s="47" t="str">
        <f t="shared" si="3"/>
        <v/>
      </c>
    </row>
    <row r="23" spans="1:43" x14ac:dyDescent="0.45">
      <c r="A23" s="31">
        <v>26.276813888888888</v>
      </c>
      <c r="B23" s="32">
        <v>-81.790391666666665</v>
      </c>
      <c r="C23" s="13" t="s">
        <v>247</v>
      </c>
      <c r="D23" s="13" t="s">
        <v>248</v>
      </c>
      <c r="E23" s="14" t="s">
        <v>249</v>
      </c>
      <c r="F23" s="13" t="s">
        <v>33</v>
      </c>
      <c r="G23" s="14" t="s">
        <v>33</v>
      </c>
      <c r="H23" s="15"/>
      <c r="I23" s="16"/>
      <c r="J23" s="19">
        <v>0</v>
      </c>
      <c r="K23" s="17" t="s">
        <v>248</v>
      </c>
      <c r="L23" s="17" t="s">
        <v>2126</v>
      </c>
      <c r="M23" s="18" t="s">
        <v>33</v>
      </c>
      <c r="N23" s="13" t="s">
        <v>2321</v>
      </c>
      <c r="O23" s="14" t="s">
        <v>2564</v>
      </c>
      <c r="P23" s="18" t="s">
        <v>33</v>
      </c>
      <c r="Q23" s="14" t="s">
        <v>2665</v>
      </c>
      <c r="R23" s="19" t="s">
        <v>33</v>
      </c>
      <c r="S23" s="13" t="s">
        <v>2671</v>
      </c>
      <c r="T23" s="18" t="s">
        <v>33</v>
      </c>
      <c r="U23" s="20" t="s">
        <v>33</v>
      </c>
      <c r="V23" s="14" t="s">
        <v>2708</v>
      </c>
      <c r="W23" s="14" t="s">
        <v>2714</v>
      </c>
      <c r="X23" s="19" t="s">
        <v>33</v>
      </c>
      <c r="Y23" s="14" t="s">
        <v>2719</v>
      </c>
      <c r="Z23" s="14" t="s">
        <v>2780</v>
      </c>
      <c r="AA23" s="16" t="s">
        <v>33</v>
      </c>
      <c r="AB23" s="14" t="s">
        <v>1248</v>
      </c>
      <c r="AC23" s="14" t="s">
        <v>2729</v>
      </c>
      <c r="AD23" s="16" t="s">
        <v>33</v>
      </c>
      <c r="AE23" s="17" t="s">
        <v>2856</v>
      </c>
      <c r="AF23" s="20" t="s">
        <v>33</v>
      </c>
      <c r="AG23" s="16" t="s">
        <v>33</v>
      </c>
      <c r="AH23" s="14" t="s">
        <v>1378</v>
      </c>
      <c r="AI23" s="14" t="s">
        <v>1379</v>
      </c>
      <c r="AJ23" s="38" t="s">
        <v>33</v>
      </c>
      <c r="AK23" s="39" t="s">
        <v>33</v>
      </c>
      <c r="AL23" s="43">
        <f>J23+MAX(Table134[[#This Row],[Highway]:[Pipe]])</f>
        <v>1</v>
      </c>
      <c r="AN23" s="47">
        <v>1</v>
      </c>
      <c r="AO23" s="47" t="str">
        <f t="shared" si="1"/>
        <v/>
      </c>
      <c r="AP23" s="47" t="str">
        <f t="shared" si="2"/>
        <v/>
      </c>
      <c r="AQ23" s="47" t="str">
        <f t="shared" si="3"/>
        <v/>
      </c>
    </row>
    <row r="24" spans="1:43" x14ac:dyDescent="0.45">
      <c r="A24" s="31">
        <v>26.925194444444447</v>
      </c>
      <c r="B24" s="32">
        <v>-82.357222222222219</v>
      </c>
      <c r="C24" s="13" t="s">
        <v>105</v>
      </c>
      <c r="D24" s="13" t="s">
        <v>106</v>
      </c>
      <c r="E24" s="14" t="s">
        <v>101</v>
      </c>
      <c r="F24" s="13" t="s">
        <v>38</v>
      </c>
      <c r="G24" s="14" t="s">
        <v>33</v>
      </c>
      <c r="H24" s="15"/>
      <c r="I24" s="16">
        <v>10087</v>
      </c>
      <c r="J24" s="19">
        <v>0</v>
      </c>
      <c r="K24" s="17" t="s">
        <v>106</v>
      </c>
      <c r="L24" s="17" t="s">
        <v>2110</v>
      </c>
      <c r="M24" s="18" t="s">
        <v>2998</v>
      </c>
      <c r="N24" s="13" t="s">
        <v>2289</v>
      </c>
      <c r="O24" s="14" t="s">
        <v>2551</v>
      </c>
      <c r="P24" s="18" t="s">
        <v>2997</v>
      </c>
      <c r="Q24" s="14" t="s">
        <v>2665</v>
      </c>
      <c r="R24" s="19" t="s">
        <v>2945</v>
      </c>
      <c r="S24" s="13" t="s">
        <v>2666</v>
      </c>
      <c r="T24" s="18" t="s">
        <v>2946</v>
      </c>
      <c r="U24" s="20" t="s">
        <v>3444</v>
      </c>
      <c r="V24" s="14" t="s">
        <v>2708</v>
      </c>
      <c r="W24" s="14" t="s">
        <v>2709</v>
      </c>
      <c r="X24" s="19" t="s">
        <v>2934</v>
      </c>
      <c r="Y24" s="14" t="s">
        <v>2719</v>
      </c>
      <c r="Z24" s="14" t="s">
        <v>2736</v>
      </c>
      <c r="AA24" s="16">
        <v>0</v>
      </c>
      <c r="AB24" s="14" t="s">
        <v>2808</v>
      </c>
      <c r="AC24" s="14" t="s">
        <v>2729</v>
      </c>
      <c r="AD24" s="16">
        <v>0</v>
      </c>
      <c r="AE24" s="17" t="s">
        <v>2829</v>
      </c>
      <c r="AF24" s="20" t="s">
        <v>2940</v>
      </c>
      <c r="AG24" s="16">
        <v>1980</v>
      </c>
      <c r="AH24" s="14" t="s">
        <v>1289</v>
      </c>
      <c r="AI24" s="14" t="s">
        <v>1290</v>
      </c>
      <c r="AJ24" s="38">
        <v>26.925139999999999</v>
      </c>
      <c r="AK24" s="39">
        <v>-82.357209999999995</v>
      </c>
      <c r="AL24" s="43">
        <f>J24+MAX(Table134[[#This Row],[Highway]:[Pipe]])</f>
        <v>1</v>
      </c>
      <c r="AN24" s="47">
        <f t="shared" si="0"/>
        <v>1</v>
      </c>
      <c r="AO24" s="47" t="str">
        <f t="shared" si="1"/>
        <v/>
      </c>
      <c r="AP24" s="47" t="str">
        <f t="shared" si="2"/>
        <v/>
      </c>
      <c r="AQ24" s="47" t="str">
        <f t="shared" si="3"/>
        <v/>
      </c>
    </row>
    <row r="25" spans="1:43" x14ac:dyDescent="0.45">
      <c r="A25" s="31">
        <v>26.340299999999999</v>
      </c>
      <c r="B25" s="32">
        <v>-81.770947222222219</v>
      </c>
      <c r="C25" s="13" t="s">
        <v>650</v>
      </c>
      <c r="D25" s="13" t="s">
        <v>651</v>
      </c>
      <c r="E25" s="14" t="s">
        <v>652</v>
      </c>
      <c r="F25" s="13" t="s">
        <v>33</v>
      </c>
      <c r="G25" s="14" t="s">
        <v>33</v>
      </c>
      <c r="H25" s="15"/>
      <c r="I25" s="16">
        <v>124005</v>
      </c>
      <c r="J25" s="19">
        <v>0</v>
      </c>
      <c r="K25" s="17" t="s">
        <v>651</v>
      </c>
      <c r="L25" s="17" t="s">
        <v>651</v>
      </c>
      <c r="M25" s="18" t="s">
        <v>3211</v>
      </c>
      <c r="N25" s="13" t="s">
        <v>2389</v>
      </c>
      <c r="O25" s="14" t="s">
        <v>2548</v>
      </c>
      <c r="P25" s="18" t="s">
        <v>3195</v>
      </c>
      <c r="Q25" s="14" t="s">
        <v>2665</v>
      </c>
      <c r="R25" s="19" t="s">
        <v>2945</v>
      </c>
      <c r="S25" s="13" t="s">
        <v>2691</v>
      </c>
      <c r="T25" s="18" t="s">
        <v>2956</v>
      </c>
      <c r="U25" s="20" t="s">
        <v>3583</v>
      </c>
      <c r="V25" s="14" t="s">
        <v>2708</v>
      </c>
      <c r="W25" s="14" t="s">
        <v>2709</v>
      </c>
      <c r="X25" s="19" t="s">
        <v>2934</v>
      </c>
      <c r="Y25" s="14" t="s">
        <v>2719</v>
      </c>
      <c r="Z25" s="14" t="s">
        <v>2728</v>
      </c>
      <c r="AA25" s="16">
        <v>0</v>
      </c>
      <c r="AB25" s="14" t="s">
        <v>2734</v>
      </c>
      <c r="AC25" s="14" t="s">
        <v>2729</v>
      </c>
      <c r="AD25" s="16">
        <v>0</v>
      </c>
      <c r="AE25" s="17" t="s">
        <v>2885</v>
      </c>
      <c r="AF25" s="20" t="s">
        <v>2941</v>
      </c>
      <c r="AG25" s="16">
        <v>1975</v>
      </c>
      <c r="AH25" s="14" t="s">
        <v>1667</v>
      </c>
      <c r="AI25" s="14" t="s">
        <v>1668</v>
      </c>
      <c r="AJ25" s="38">
        <v>26.340330000000002</v>
      </c>
      <c r="AK25" s="39">
        <v>-81.770949999999999</v>
      </c>
      <c r="AL25" s="43">
        <f>J25+MAX(Table134[[#This Row],[Highway]:[Pipe]])</f>
        <v>1</v>
      </c>
      <c r="AN25" s="47">
        <f t="shared" si="0"/>
        <v>1</v>
      </c>
      <c r="AO25" s="47" t="str">
        <f t="shared" si="1"/>
        <v/>
      </c>
      <c r="AP25" s="47" t="str">
        <f t="shared" si="2"/>
        <v/>
      </c>
      <c r="AQ25" s="47" t="str">
        <f t="shared" si="3"/>
        <v/>
      </c>
    </row>
    <row r="26" spans="1:43" x14ac:dyDescent="0.45">
      <c r="A26" s="31">
        <v>28.02097222222222</v>
      </c>
      <c r="B26" s="32">
        <v>-82.459511111111112</v>
      </c>
      <c r="C26" s="13" t="s">
        <v>483</v>
      </c>
      <c r="D26" s="13" t="s">
        <v>484</v>
      </c>
      <c r="E26" s="14" t="s">
        <v>485</v>
      </c>
      <c r="F26" s="13" t="s">
        <v>33</v>
      </c>
      <c r="G26" s="14" t="s">
        <v>33</v>
      </c>
      <c r="H26" s="15"/>
      <c r="I26" s="16">
        <v>100069</v>
      </c>
      <c r="J26" s="19">
        <v>0</v>
      </c>
      <c r="K26" s="17" t="s">
        <v>484</v>
      </c>
      <c r="L26" s="17" t="s">
        <v>2159</v>
      </c>
      <c r="M26" s="18" t="s">
        <v>3120</v>
      </c>
      <c r="N26" s="13" t="s">
        <v>2361</v>
      </c>
      <c r="O26" s="14" t="s">
        <v>2595</v>
      </c>
      <c r="P26" s="18" t="s">
        <v>3112</v>
      </c>
      <c r="Q26" s="14" t="s">
        <v>2665</v>
      </c>
      <c r="R26" s="19" t="s">
        <v>2945</v>
      </c>
      <c r="S26" s="13" t="s">
        <v>2685</v>
      </c>
      <c r="T26" s="18" t="s">
        <v>2955</v>
      </c>
      <c r="U26" s="20" t="s">
        <v>3517</v>
      </c>
      <c r="V26" s="14" t="s">
        <v>2708</v>
      </c>
      <c r="W26" s="14" t="s">
        <v>2709</v>
      </c>
      <c r="X26" s="19" t="s">
        <v>2934</v>
      </c>
      <c r="Y26" s="14" t="s">
        <v>2719</v>
      </c>
      <c r="Z26" s="14" t="s">
        <v>2764</v>
      </c>
      <c r="AA26" s="16">
        <v>0</v>
      </c>
      <c r="AB26" s="14" t="s">
        <v>2779</v>
      </c>
      <c r="AC26" s="14" t="s">
        <v>2729</v>
      </c>
      <c r="AD26" s="16">
        <v>0</v>
      </c>
      <c r="AE26" s="17" t="s">
        <v>2872</v>
      </c>
      <c r="AF26" s="20" t="s">
        <v>2939</v>
      </c>
      <c r="AG26" s="16">
        <v>1926</v>
      </c>
      <c r="AH26" s="14" t="s">
        <v>1545</v>
      </c>
      <c r="AI26" s="14" t="s">
        <v>1546</v>
      </c>
      <c r="AJ26" s="38">
        <v>28.020949999999999</v>
      </c>
      <c r="AK26" s="39">
        <v>-82.459519999999998</v>
      </c>
      <c r="AL26" s="43">
        <f>J26+MAX(Table134[[#This Row],[Highway]:[Pipe]])</f>
        <v>1</v>
      </c>
      <c r="AN26" s="47">
        <f t="shared" si="0"/>
        <v>1</v>
      </c>
      <c r="AO26" s="47" t="str">
        <f t="shared" si="1"/>
        <v/>
      </c>
      <c r="AP26" s="47" t="str">
        <f t="shared" si="2"/>
        <v/>
      </c>
      <c r="AQ26" s="47" t="str">
        <f t="shared" si="3"/>
        <v/>
      </c>
    </row>
    <row r="27" spans="1:43" x14ac:dyDescent="0.45">
      <c r="A27" s="31">
        <v>27.802452777777777</v>
      </c>
      <c r="B27" s="32">
        <v>-82.609147222222219</v>
      </c>
      <c r="C27" s="13" t="s">
        <v>1043</v>
      </c>
      <c r="D27" s="13" t="s">
        <v>1044</v>
      </c>
      <c r="E27" s="14" t="s">
        <v>1045</v>
      </c>
      <c r="F27" s="13" t="s">
        <v>30</v>
      </c>
      <c r="G27" s="14" t="s">
        <v>33</v>
      </c>
      <c r="H27" s="15"/>
      <c r="I27" s="16">
        <v>157189</v>
      </c>
      <c r="J27" s="19">
        <v>0</v>
      </c>
      <c r="K27" s="17" t="s">
        <v>1044</v>
      </c>
      <c r="L27" s="17" t="s">
        <v>1044</v>
      </c>
      <c r="M27" s="18" t="s">
        <v>3363</v>
      </c>
      <c r="N27" s="13" t="s">
        <v>2464</v>
      </c>
      <c r="O27" s="14" t="s">
        <v>2516</v>
      </c>
      <c r="P27" s="18" t="s">
        <v>3362</v>
      </c>
      <c r="Q27" s="14" t="s">
        <v>2665</v>
      </c>
      <c r="R27" s="19" t="s">
        <v>2945</v>
      </c>
      <c r="S27" s="13" t="s">
        <v>2700</v>
      </c>
      <c r="T27" s="18" t="s">
        <v>2959</v>
      </c>
      <c r="U27" s="20" t="s">
        <v>3685</v>
      </c>
      <c r="V27" s="14" t="s">
        <v>2708</v>
      </c>
      <c r="W27" s="14" t="s">
        <v>2709</v>
      </c>
      <c r="X27" s="19" t="s">
        <v>2934</v>
      </c>
      <c r="Y27" s="14" t="s">
        <v>2719</v>
      </c>
      <c r="Z27" s="14" t="s">
        <v>2764</v>
      </c>
      <c r="AA27" s="16">
        <v>0</v>
      </c>
      <c r="AB27" s="14" t="s">
        <v>2787</v>
      </c>
      <c r="AC27" s="14" t="s">
        <v>2729</v>
      </c>
      <c r="AD27" s="16">
        <v>0</v>
      </c>
      <c r="AE27" s="17" t="s">
        <v>2912</v>
      </c>
      <c r="AF27" s="20" t="s">
        <v>2941</v>
      </c>
      <c r="AG27" s="16">
        <v>1965</v>
      </c>
      <c r="AH27" s="14" t="s">
        <v>1948</v>
      </c>
      <c r="AI27" s="14" t="s">
        <v>1949</v>
      </c>
      <c r="AJ27" s="38">
        <v>27.80246</v>
      </c>
      <c r="AK27" s="39">
        <v>-82.609089999999995</v>
      </c>
      <c r="AL27" s="43">
        <f>J27+MAX(Table134[[#This Row],[Highway]:[Pipe]])</f>
        <v>1</v>
      </c>
      <c r="AN27" s="47">
        <f t="shared" si="0"/>
        <v>1</v>
      </c>
      <c r="AO27" s="47" t="str">
        <f t="shared" si="1"/>
        <v/>
      </c>
      <c r="AP27" s="47" t="str">
        <f t="shared" si="2"/>
        <v/>
      </c>
      <c r="AQ27" s="47" t="str">
        <f t="shared" si="3"/>
        <v/>
      </c>
    </row>
    <row r="28" spans="1:43" x14ac:dyDescent="0.45">
      <c r="A28" s="31">
        <v>27.868866666666666</v>
      </c>
      <c r="B28" s="32">
        <v>-82.32663888888888</v>
      </c>
      <c r="C28" s="13" t="s">
        <v>398</v>
      </c>
      <c r="D28" s="13" t="s">
        <v>399</v>
      </c>
      <c r="E28" s="14" t="s">
        <v>400</v>
      </c>
      <c r="F28" s="13" t="s">
        <v>33</v>
      </c>
      <c r="G28" s="14" t="s">
        <v>33</v>
      </c>
      <c r="H28" s="15"/>
      <c r="I28" s="16">
        <v>100506</v>
      </c>
      <c r="J28" s="19">
        <v>0</v>
      </c>
      <c r="K28" s="17" t="s">
        <v>399</v>
      </c>
      <c r="L28" s="17" t="s">
        <v>399</v>
      </c>
      <c r="M28" s="18" t="s">
        <v>3114</v>
      </c>
      <c r="N28" s="13" t="s">
        <v>2350</v>
      </c>
      <c r="O28" s="14" t="s">
        <v>2543</v>
      </c>
      <c r="P28" s="18" t="s">
        <v>3117</v>
      </c>
      <c r="Q28" s="14" t="s">
        <v>2665</v>
      </c>
      <c r="R28" s="19" t="s">
        <v>2945</v>
      </c>
      <c r="S28" s="13" t="s">
        <v>2685</v>
      </c>
      <c r="T28" s="18" t="s">
        <v>2955</v>
      </c>
      <c r="U28" s="20" t="s">
        <v>3540</v>
      </c>
      <c r="V28" s="14" t="s">
        <v>2708</v>
      </c>
      <c r="W28" s="14" t="s">
        <v>2709</v>
      </c>
      <c r="X28" s="19" t="s">
        <v>2934</v>
      </c>
      <c r="Y28" s="14" t="s">
        <v>2719</v>
      </c>
      <c r="Z28" s="14" t="s">
        <v>2791</v>
      </c>
      <c r="AA28" s="16">
        <v>0</v>
      </c>
      <c r="AB28" s="14" t="s">
        <v>2726</v>
      </c>
      <c r="AC28" s="14" t="s">
        <v>2729</v>
      </c>
      <c r="AD28" s="16">
        <v>0</v>
      </c>
      <c r="AE28" s="17" t="s">
        <v>2841</v>
      </c>
      <c r="AF28" s="20" t="s">
        <v>2939</v>
      </c>
      <c r="AG28" s="16">
        <v>1989</v>
      </c>
      <c r="AH28" s="14" t="s">
        <v>1483</v>
      </c>
      <c r="AI28" s="14" t="s">
        <v>1484</v>
      </c>
      <c r="AJ28" s="38">
        <v>27.86889</v>
      </c>
      <c r="AK28" s="39">
        <v>-82.326650000000001</v>
      </c>
      <c r="AL28" s="43">
        <f>J28+MAX(Table134[[#This Row],[Highway]:[Pipe]])</f>
        <v>1</v>
      </c>
      <c r="AN28" s="47">
        <f t="shared" si="0"/>
        <v>1</v>
      </c>
      <c r="AO28" s="47" t="str">
        <f t="shared" si="1"/>
        <v/>
      </c>
      <c r="AP28" s="47" t="str">
        <f t="shared" si="2"/>
        <v/>
      </c>
      <c r="AQ28" s="47" t="str">
        <f t="shared" si="3"/>
        <v/>
      </c>
    </row>
    <row r="29" spans="1:43" x14ac:dyDescent="0.45">
      <c r="A29" s="31">
        <v>27.112833333333334</v>
      </c>
      <c r="B29" s="32">
        <v>-82.447194444444449</v>
      </c>
      <c r="C29" s="13" t="s">
        <v>1201</v>
      </c>
      <c r="D29" s="13" t="s">
        <v>616</v>
      </c>
      <c r="E29" s="14" t="s">
        <v>1202</v>
      </c>
      <c r="F29" s="13" t="s">
        <v>33</v>
      </c>
      <c r="G29" s="14" t="s">
        <v>33</v>
      </c>
      <c r="H29" s="15"/>
      <c r="I29" s="16">
        <v>170142</v>
      </c>
      <c r="J29" s="19">
        <v>0</v>
      </c>
      <c r="K29" s="17" t="s">
        <v>616</v>
      </c>
      <c r="L29" s="17" t="s">
        <v>616</v>
      </c>
      <c r="M29" s="18" t="s">
        <v>2947</v>
      </c>
      <c r="N29" s="13" t="s">
        <v>2498</v>
      </c>
      <c r="O29" s="14" t="s">
        <v>2526</v>
      </c>
      <c r="P29" s="18" t="s">
        <v>3076</v>
      </c>
      <c r="Q29" s="14" t="s">
        <v>2665</v>
      </c>
      <c r="R29" s="19" t="s">
        <v>2945</v>
      </c>
      <c r="S29" s="13" t="s">
        <v>2704</v>
      </c>
      <c r="T29" s="18" t="s">
        <v>2961</v>
      </c>
      <c r="U29" s="20" t="s">
        <v>3716</v>
      </c>
      <c r="V29" s="14" t="s">
        <v>2708</v>
      </c>
      <c r="W29" s="14" t="s">
        <v>2709</v>
      </c>
      <c r="X29" s="19" t="s">
        <v>2934</v>
      </c>
      <c r="Y29" s="14" t="s">
        <v>2719</v>
      </c>
      <c r="Z29" s="14" t="s">
        <v>2746</v>
      </c>
      <c r="AA29" s="16">
        <v>0</v>
      </c>
      <c r="AB29" s="14" t="s">
        <v>2808</v>
      </c>
      <c r="AC29" s="14"/>
      <c r="AD29" s="16">
        <v>0</v>
      </c>
      <c r="AE29" s="17" t="s">
        <v>2829</v>
      </c>
      <c r="AF29" s="20" t="s">
        <v>2939</v>
      </c>
      <c r="AG29" s="16">
        <v>1964</v>
      </c>
      <c r="AH29" s="14" t="s">
        <v>2065</v>
      </c>
      <c r="AI29" s="14" t="s">
        <v>2066</v>
      </c>
      <c r="AJ29" s="38">
        <v>27.112839999999998</v>
      </c>
      <c r="AK29" s="39">
        <v>-82.447199999999995</v>
      </c>
      <c r="AL29" s="43">
        <f>J29+MAX(Table134[[#This Row],[Highway]:[Pipe]])</f>
        <v>1</v>
      </c>
      <c r="AN29" s="47">
        <f t="shared" si="0"/>
        <v>1</v>
      </c>
      <c r="AO29" s="47" t="str">
        <f t="shared" si="1"/>
        <v/>
      </c>
      <c r="AP29" s="47" t="str">
        <f t="shared" si="2"/>
        <v/>
      </c>
      <c r="AQ29" s="47" t="str">
        <f t="shared" si="3"/>
        <v/>
      </c>
    </row>
    <row r="30" spans="1:43" x14ac:dyDescent="0.45">
      <c r="A30" s="31">
        <v>26.938647222222222</v>
      </c>
      <c r="B30" s="32">
        <v>-82.345216666666659</v>
      </c>
      <c r="C30" s="13" t="s">
        <v>102</v>
      </c>
      <c r="D30" s="13" t="s">
        <v>103</v>
      </c>
      <c r="E30" s="14" t="s">
        <v>104</v>
      </c>
      <c r="F30" s="13" t="s">
        <v>33</v>
      </c>
      <c r="G30" s="14" t="s">
        <v>33</v>
      </c>
      <c r="H30" s="15"/>
      <c r="I30" s="16">
        <v>10098</v>
      </c>
      <c r="J30" s="19">
        <v>0</v>
      </c>
      <c r="K30" s="17" t="s">
        <v>103</v>
      </c>
      <c r="L30" s="17" t="s">
        <v>103</v>
      </c>
      <c r="M30" s="18" t="s">
        <v>2973</v>
      </c>
      <c r="N30" s="13" t="s">
        <v>2288</v>
      </c>
      <c r="O30" s="14" t="s">
        <v>2519</v>
      </c>
      <c r="P30" s="18" t="s">
        <v>3003</v>
      </c>
      <c r="Q30" s="14" t="s">
        <v>2665</v>
      </c>
      <c r="R30" s="19" t="s">
        <v>2945</v>
      </c>
      <c r="S30" s="13" t="s">
        <v>2666</v>
      </c>
      <c r="T30" s="18" t="s">
        <v>2946</v>
      </c>
      <c r="U30" s="20" t="s">
        <v>3448</v>
      </c>
      <c r="V30" s="14" t="s">
        <v>2708</v>
      </c>
      <c r="W30" s="14" t="s">
        <v>2709</v>
      </c>
      <c r="X30" s="19" t="s">
        <v>2934</v>
      </c>
      <c r="Y30" s="14" t="s">
        <v>2719</v>
      </c>
      <c r="Z30" s="14" t="s">
        <v>2769</v>
      </c>
      <c r="AA30" s="16">
        <v>0</v>
      </c>
      <c r="AB30" s="14" t="s">
        <v>2734</v>
      </c>
      <c r="AC30" s="14" t="s">
        <v>2732</v>
      </c>
      <c r="AD30" s="16">
        <v>0</v>
      </c>
      <c r="AE30" s="17" t="s">
        <v>2829</v>
      </c>
      <c r="AF30" s="20" t="s">
        <v>2939</v>
      </c>
      <c r="AG30" s="16">
        <v>1995</v>
      </c>
      <c r="AH30" s="14" t="s">
        <v>1287</v>
      </c>
      <c r="AI30" s="14" t="s">
        <v>1288</v>
      </c>
      <c r="AJ30" s="38">
        <v>26.938610000000001</v>
      </c>
      <c r="AK30" s="39">
        <v>-82.345280000000002</v>
      </c>
      <c r="AL30" s="43">
        <f>J30+MAX(Table134[[#This Row],[Highway]:[Pipe]])</f>
        <v>1</v>
      </c>
      <c r="AN30" s="47">
        <f t="shared" si="0"/>
        <v>1</v>
      </c>
      <c r="AO30" s="47" t="str">
        <f t="shared" si="1"/>
        <v/>
      </c>
      <c r="AP30" s="47" t="str">
        <f t="shared" si="2"/>
        <v/>
      </c>
      <c r="AQ30" s="47" t="str">
        <f t="shared" si="3"/>
        <v/>
      </c>
    </row>
    <row r="31" spans="1:43" x14ac:dyDescent="0.45">
      <c r="A31" s="31">
        <v>26.930888888888891</v>
      </c>
      <c r="B31" s="32">
        <v>-82.336666666666659</v>
      </c>
      <c r="C31" s="13" t="s">
        <v>131</v>
      </c>
      <c r="D31" s="13" t="s">
        <v>81</v>
      </c>
      <c r="E31" s="14" t="s">
        <v>132</v>
      </c>
      <c r="F31" s="13" t="s">
        <v>33</v>
      </c>
      <c r="G31" s="14" t="s">
        <v>33</v>
      </c>
      <c r="H31" s="15"/>
      <c r="I31" s="16">
        <v>10062</v>
      </c>
      <c r="J31" s="19">
        <v>0</v>
      </c>
      <c r="K31" s="17" t="s">
        <v>81</v>
      </c>
      <c r="L31" s="17" t="s">
        <v>2106</v>
      </c>
      <c r="M31" s="18" t="s">
        <v>2989</v>
      </c>
      <c r="N31" s="13" t="s">
        <v>2294</v>
      </c>
      <c r="O31" s="14" t="s">
        <v>2519</v>
      </c>
      <c r="P31" s="18" t="s">
        <v>2988</v>
      </c>
      <c r="Q31" s="14" t="s">
        <v>2665</v>
      </c>
      <c r="R31" s="19" t="s">
        <v>2945</v>
      </c>
      <c r="S31" s="13" t="s">
        <v>2666</v>
      </c>
      <c r="T31" s="18" t="s">
        <v>2946</v>
      </c>
      <c r="U31" s="20" t="s">
        <v>3441</v>
      </c>
      <c r="V31" s="14" t="s">
        <v>2708</v>
      </c>
      <c r="W31" s="14" t="s">
        <v>2709</v>
      </c>
      <c r="X31" s="19" t="s">
        <v>2934</v>
      </c>
      <c r="Y31" s="14" t="s">
        <v>2719</v>
      </c>
      <c r="Z31" s="14" t="s">
        <v>2756</v>
      </c>
      <c r="AA31" s="16">
        <v>0</v>
      </c>
      <c r="AB31" s="14" t="s">
        <v>2767</v>
      </c>
      <c r="AC31" s="14" t="s">
        <v>2729</v>
      </c>
      <c r="AD31" s="16">
        <v>0</v>
      </c>
      <c r="AE31" s="17" t="s">
        <v>2828</v>
      </c>
      <c r="AF31" s="20" t="s">
        <v>2940</v>
      </c>
      <c r="AG31" s="16">
        <v>1981</v>
      </c>
      <c r="AH31" s="14" t="s">
        <v>1309</v>
      </c>
      <c r="AI31" s="14" t="s">
        <v>1310</v>
      </c>
      <c r="AJ31" s="38">
        <v>26.930869999999999</v>
      </c>
      <c r="AK31" s="39">
        <v>-82.336669999999998</v>
      </c>
      <c r="AL31" s="43">
        <f>J31+MAX(Table134[[#This Row],[Highway]:[Pipe]])</f>
        <v>1</v>
      </c>
      <c r="AN31" s="47">
        <f t="shared" si="0"/>
        <v>1</v>
      </c>
      <c r="AO31" s="47" t="str">
        <f t="shared" si="1"/>
        <v/>
      </c>
      <c r="AP31" s="47" t="str">
        <f t="shared" si="2"/>
        <v/>
      </c>
      <c r="AQ31" s="47" t="str">
        <f t="shared" si="3"/>
        <v/>
      </c>
    </row>
    <row r="32" spans="1:43" x14ac:dyDescent="0.45">
      <c r="A32" s="31">
        <v>26.890391666666666</v>
      </c>
      <c r="B32" s="32">
        <v>-82.30920555555555</v>
      </c>
      <c r="C32" s="13" t="s">
        <v>80</v>
      </c>
      <c r="D32" s="13" t="s">
        <v>81</v>
      </c>
      <c r="E32" s="14" t="s">
        <v>82</v>
      </c>
      <c r="F32" s="13" t="s">
        <v>33</v>
      </c>
      <c r="G32" s="14" t="s">
        <v>33</v>
      </c>
      <c r="H32" s="15"/>
      <c r="I32" s="16">
        <v>10061</v>
      </c>
      <c r="J32" s="19">
        <v>0</v>
      </c>
      <c r="K32" s="17" t="s">
        <v>81</v>
      </c>
      <c r="L32" s="17" t="s">
        <v>2106</v>
      </c>
      <c r="M32" s="18" t="s">
        <v>2987</v>
      </c>
      <c r="N32" s="13" t="s">
        <v>2281</v>
      </c>
      <c r="O32" s="14" t="s">
        <v>2539</v>
      </c>
      <c r="P32" s="18" t="s">
        <v>2986</v>
      </c>
      <c r="Q32" s="14" t="s">
        <v>2665</v>
      </c>
      <c r="R32" s="19" t="s">
        <v>2945</v>
      </c>
      <c r="S32" s="13" t="s">
        <v>2666</v>
      </c>
      <c r="T32" s="18" t="s">
        <v>2946</v>
      </c>
      <c r="U32" s="20" t="s">
        <v>3440</v>
      </c>
      <c r="V32" s="14" t="s">
        <v>2708</v>
      </c>
      <c r="W32" s="14" t="s">
        <v>2709</v>
      </c>
      <c r="X32" s="19" t="s">
        <v>2934</v>
      </c>
      <c r="Y32" s="14" t="s">
        <v>2719</v>
      </c>
      <c r="Z32" s="14" t="s">
        <v>2728</v>
      </c>
      <c r="AA32" s="16">
        <v>0</v>
      </c>
      <c r="AB32" s="14" t="s">
        <v>2787</v>
      </c>
      <c r="AC32" s="14"/>
      <c r="AD32" s="16">
        <v>0</v>
      </c>
      <c r="AE32" s="17" t="s">
        <v>2828</v>
      </c>
      <c r="AF32" s="20" t="s">
        <v>2940</v>
      </c>
      <c r="AG32" s="16">
        <v>1982</v>
      </c>
      <c r="AH32" s="14" t="s">
        <v>1273</v>
      </c>
      <c r="AI32" s="14" t="s">
        <v>1274</v>
      </c>
      <c r="AJ32" s="38">
        <v>26.890360000000001</v>
      </c>
      <c r="AK32" s="39">
        <v>-82.309169999999995</v>
      </c>
      <c r="AL32" s="43">
        <f>J32+MAX(Table134[[#This Row],[Highway]:[Pipe]])</f>
        <v>1</v>
      </c>
      <c r="AN32" s="47">
        <f t="shared" si="0"/>
        <v>1</v>
      </c>
      <c r="AO32" s="47" t="str">
        <f t="shared" si="1"/>
        <v/>
      </c>
      <c r="AP32" s="47" t="str">
        <f t="shared" si="2"/>
        <v/>
      </c>
      <c r="AQ32" s="47" t="str">
        <f t="shared" si="3"/>
        <v/>
      </c>
    </row>
    <row r="33" spans="1:43" x14ac:dyDescent="0.45">
      <c r="A33" s="31">
        <v>26.922688888888889</v>
      </c>
      <c r="B33" s="32">
        <v>-82.331519444444439</v>
      </c>
      <c r="C33" s="13" t="s">
        <v>117</v>
      </c>
      <c r="D33" s="13" t="s">
        <v>118</v>
      </c>
      <c r="E33" s="14" t="s">
        <v>119</v>
      </c>
      <c r="F33" s="13" t="s">
        <v>33</v>
      </c>
      <c r="G33" s="14" t="s">
        <v>33</v>
      </c>
      <c r="H33" s="15"/>
      <c r="I33" s="16">
        <v>10063</v>
      </c>
      <c r="J33" s="19">
        <v>0</v>
      </c>
      <c r="K33" s="17" t="s">
        <v>118</v>
      </c>
      <c r="L33" s="17" t="s">
        <v>2113</v>
      </c>
      <c r="M33" s="18" t="s">
        <v>2989</v>
      </c>
      <c r="N33" s="13" t="s">
        <v>2292</v>
      </c>
      <c r="O33" s="14" t="s">
        <v>2516</v>
      </c>
      <c r="P33" s="18" t="s">
        <v>2975</v>
      </c>
      <c r="Q33" s="14" t="s">
        <v>2665</v>
      </c>
      <c r="R33" s="19" t="s">
        <v>2945</v>
      </c>
      <c r="S33" s="13" t="s">
        <v>2666</v>
      </c>
      <c r="T33" s="18" t="s">
        <v>2946</v>
      </c>
      <c r="U33" s="20" t="s">
        <v>3442</v>
      </c>
      <c r="V33" s="14" t="s">
        <v>2708</v>
      </c>
      <c r="W33" s="14" t="s">
        <v>2709</v>
      </c>
      <c r="X33" s="19" t="s">
        <v>2934</v>
      </c>
      <c r="Y33" s="14" t="s">
        <v>2719</v>
      </c>
      <c r="Z33" s="14" t="s">
        <v>2737</v>
      </c>
      <c r="AA33" s="16">
        <v>0</v>
      </c>
      <c r="AB33" s="14" t="s">
        <v>2767</v>
      </c>
      <c r="AC33" s="14" t="s">
        <v>2787</v>
      </c>
      <c r="AD33" s="16">
        <v>0</v>
      </c>
      <c r="AE33" s="17" t="s">
        <v>2828</v>
      </c>
      <c r="AF33" s="20" t="s">
        <v>2940</v>
      </c>
      <c r="AG33" s="16">
        <v>1981</v>
      </c>
      <c r="AH33" s="14" t="s">
        <v>1299</v>
      </c>
      <c r="AI33" s="14" t="s">
        <v>1300</v>
      </c>
      <c r="AJ33" s="38">
        <v>26.922689999999999</v>
      </c>
      <c r="AK33" s="39">
        <v>-82.331530000000001</v>
      </c>
      <c r="AL33" s="43">
        <f>J33+MAX(Table134[[#This Row],[Highway]:[Pipe]])</f>
        <v>1</v>
      </c>
      <c r="AN33" s="47">
        <f t="shared" si="0"/>
        <v>1</v>
      </c>
      <c r="AO33" s="47" t="str">
        <f t="shared" si="1"/>
        <v/>
      </c>
      <c r="AP33" s="47" t="str">
        <f t="shared" si="2"/>
        <v/>
      </c>
      <c r="AQ33" s="47" t="str">
        <f t="shared" si="3"/>
        <v/>
      </c>
    </row>
    <row r="34" spans="1:43" x14ac:dyDescent="0.45">
      <c r="A34" s="31">
        <v>26.482827777777775</v>
      </c>
      <c r="B34" s="32">
        <v>-81.182566666666673</v>
      </c>
      <c r="C34" s="13" t="s">
        <v>585</v>
      </c>
      <c r="D34" s="13" t="s">
        <v>586</v>
      </c>
      <c r="E34" s="14" t="s">
        <v>587</v>
      </c>
      <c r="F34" s="13" t="s">
        <v>33</v>
      </c>
      <c r="G34" s="14" t="s">
        <v>33</v>
      </c>
      <c r="H34" s="15"/>
      <c r="I34" s="16">
        <v>124077</v>
      </c>
      <c r="J34" s="19">
        <v>0</v>
      </c>
      <c r="K34" s="17" t="s">
        <v>586</v>
      </c>
      <c r="L34" s="17" t="s">
        <v>2177</v>
      </c>
      <c r="M34" s="18" t="s">
        <v>3223</v>
      </c>
      <c r="N34" s="13" t="s">
        <v>2377</v>
      </c>
      <c r="O34" s="14" t="s">
        <v>2539</v>
      </c>
      <c r="P34" s="18" t="s">
        <v>3222</v>
      </c>
      <c r="Q34" s="14" t="s">
        <v>2665</v>
      </c>
      <c r="R34" s="19" t="s">
        <v>2945</v>
      </c>
      <c r="S34" s="13" t="s">
        <v>2691</v>
      </c>
      <c r="T34" s="18" t="s">
        <v>2956</v>
      </c>
      <c r="U34" s="20" t="s">
        <v>3592</v>
      </c>
      <c r="V34" s="14" t="s">
        <v>2708</v>
      </c>
      <c r="W34" s="14" t="s">
        <v>2709</v>
      </c>
      <c r="X34" s="19" t="s">
        <v>2934</v>
      </c>
      <c r="Y34" s="14" t="s">
        <v>2719</v>
      </c>
      <c r="Z34" s="14" t="s">
        <v>2764</v>
      </c>
      <c r="AA34" s="16">
        <v>0</v>
      </c>
      <c r="AB34" s="14" t="s">
        <v>2808</v>
      </c>
      <c r="AC34" s="14" t="s">
        <v>2729</v>
      </c>
      <c r="AD34" s="16">
        <v>0</v>
      </c>
      <c r="AE34" s="17" t="s">
        <v>2885</v>
      </c>
      <c r="AF34" s="20" t="s">
        <v>2940</v>
      </c>
      <c r="AG34" s="16">
        <v>1990</v>
      </c>
      <c r="AH34" s="14" t="s">
        <v>1623</v>
      </c>
      <c r="AI34" s="14" t="s">
        <v>1624</v>
      </c>
      <c r="AJ34" s="38">
        <v>26.482769999999999</v>
      </c>
      <c r="AK34" s="39">
        <v>-82.182500000000005</v>
      </c>
      <c r="AL34" s="43">
        <f>J34+MAX(Table134[[#This Row],[Highway]:[Pipe]])</f>
        <v>1</v>
      </c>
      <c r="AN34" s="47">
        <f t="shared" si="0"/>
        <v>1</v>
      </c>
      <c r="AO34" s="47" t="str">
        <f t="shared" si="1"/>
        <v/>
      </c>
      <c r="AP34" s="47" t="str">
        <f t="shared" si="2"/>
        <v/>
      </c>
      <c r="AQ34" s="47" t="str">
        <f t="shared" si="3"/>
        <v/>
      </c>
    </row>
    <row r="35" spans="1:43" x14ac:dyDescent="0.45">
      <c r="A35" s="31">
        <v>27.75611111111111</v>
      </c>
      <c r="B35" s="32">
        <v>-82.761399999999995</v>
      </c>
      <c r="C35" s="13" t="s">
        <v>893</v>
      </c>
      <c r="D35" s="13" t="s">
        <v>894</v>
      </c>
      <c r="E35" s="14" t="s">
        <v>895</v>
      </c>
      <c r="F35" s="13" t="s">
        <v>33</v>
      </c>
      <c r="G35" s="14" t="s">
        <v>33</v>
      </c>
      <c r="H35" s="15"/>
      <c r="I35" s="16">
        <v>150221</v>
      </c>
      <c r="J35" s="19">
        <v>0</v>
      </c>
      <c r="K35" s="17" t="s">
        <v>894</v>
      </c>
      <c r="L35" s="17" t="s">
        <v>2177</v>
      </c>
      <c r="M35" s="18" t="s">
        <v>3318</v>
      </c>
      <c r="N35" s="13" t="s">
        <v>2377</v>
      </c>
      <c r="O35" s="14" t="s">
        <v>2511</v>
      </c>
      <c r="P35" s="18" t="s">
        <v>3222</v>
      </c>
      <c r="Q35" s="14" t="s">
        <v>2665</v>
      </c>
      <c r="R35" s="19" t="s">
        <v>2945</v>
      </c>
      <c r="S35" s="13" t="s">
        <v>2700</v>
      </c>
      <c r="T35" s="18" t="s">
        <v>2959</v>
      </c>
      <c r="U35" s="20" t="s">
        <v>3656</v>
      </c>
      <c r="V35" s="14" t="s">
        <v>2708</v>
      </c>
      <c r="W35" s="14" t="s">
        <v>2709</v>
      </c>
      <c r="X35" s="19" t="s">
        <v>2934</v>
      </c>
      <c r="Y35" s="14" t="s">
        <v>2719</v>
      </c>
      <c r="Z35" s="14" t="s">
        <v>2733</v>
      </c>
      <c r="AA35" s="16">
        <v>0</v>
      </c>
      <c r="AB35" s="14" t="s">
        <v>2787</v>
      </c>
      <c r="AC35" s="14" t="s">
        <v>2729</v>
      </c>
      <c r="AD35" s="16">
        <v>0</v>
      </c>
      <c r="AE35" s="17" t="s">
        <v>2841</v>
      </c>
      <c r="AF35" s="20" t="s">
        <v>2939</v>
      </c>
      <c r="AG35" s="16">
        <v>1997</v>
      </c>
      <c r="AH35" s="14" t="s">
        <v>1833</v>
      </c>
      <c r="AI35" s="14" t="s">
        <v>1834</v>
      </c>
      <c r="AJ35" s="38">
        <v>27.756170000000001</v>
      </c>
      <c r="AK35" s="39">
        <v>-82.761049999999997</v>
      </c>
      <c r="AL35" s="43">
        <f>J35+MAX(Table134[[#This Row],[Highway]:[Pipe]])</f>
        <v>1</v>
      </c>
      <c r="AN35" s="47">
        <f t="shared" si="0"/>
        <v>1</v>
      </c>
      <c r="AO35" s="47" t="str">
        <f t="shared" si="1"/>
        <v/>
      </c>
      <c r="AP35" s="47" t="str">
        <f t="shared" si="2"/>
        <v/>
      </c>
      <c r="AQ35" s="47" t="str">
        <f t="shared" si="3"/>
        <v/>
      </c>
    </row>
    <row r="36" spans="1:43" x14ac:dyDescent="0.45">
      <c r="A36" s="31">
        <v>27.272855555555555</v>
      </c>
      <c r="B36" s="32">
        <v>-82.530630555555561</v>
      </c>
      <c r="C36" s="13" t="s">
        <v>1183</v>
      </c>
      <c r="D36" s="13" t="s">
        <v>58</v>
      </c>
      <c r="E36" s="14" t="s">
        <v>1184</v>
      </c>
      <c r="F36" s="13" t="s">
        <v>33</v>
      </c>
      <c r="G36" s="14" t="s">
        <v>33</v>
      </c>
      <c r="H36" s="15"/>
      <c r="I36" s="16">
        <v>170163</v>
      </c>
      <c r="J36" s="19">
        <v>0</v>
      </c>
      <c r="K36" s="17" t="s">
        <v>58</v>
      </c>
      <c r="L36" s="17" t="s">
        <v>58</v>
      </c>
      <c r="M36" s="18" t="s">
        <v>2947</v>
      </c>
      <c r="N36" s="13" t="s">
        <v>2493</v>
      </c>
      <c r="O36" s="14" t="s">
        <v>2530</v>
      </c>
      <c r="P36" s="18" t="s">
        <v>3403</v>
      </c>
      <c r="Q36" s="14" t="s">
        <v>2665</v>
      </c>
      <c r="R36" s="19" t="s">
        <v>2945</v>
      </c>
      <c r="S36" s="13" t="s">
        <v>2704</v>
      </c>
      <c r="T36" s="18" t="s">
        <v>2961</v>
      </c>
      <c r="U36" s="20" t="s">
        <v>3718</v>
      </c>
      <c r="V36" s="14" t="s">
        <v>2708</v>
      </c>
      <c r="W36" s="14" t="s">
        <v>2709</v>
      </c>
      <c r="X36" s="19" t="s">
        <v>2934</v>
      </c>
      <c r="Y36" s="14" t="s">
        <v>2719</v>
      </c>
      <c r="Z36" s="14" t="s">
        <v>2756</v>
      </c>
      <c r="AA36" s="16">
        <v>0</v>
      </c>
      <c r="AB36" s="14" t="s">
        <v>2767</v>
      </c>
      <c r="AC36" s="14" t="s">
        <v>2729</v>
      </c>
      <c r="AD36" s="16">
        <v>0</v>
      </c>
      <c r="AE36" s="17" t="s">
        <v>2829</v>
      </c>
      <c r="AF36" s="20" t="s">
        <v>2939</v>
      </c>
      <c r="AG36" s="16">
        <v>1995</v>
      </c>
      <c r="AH36" s="14" t="s">
        <v>2051</v>
      </c>
      <c r="AI36" s="14" t="s">
        <v>2052</v>
      </c>
      <c r="AJ36" s="38">
        <v>27.272829999999999</v>
      </c>
      <c r="AK36" s="39">
        <v>-82.530630000000002</v>
      </c>
      <c r="AL36" s="43">
        <f>J36+MAX(Table134[[#This Row],[Highway]:[Pipe]])</f>
        <v>1</v>
      </c>
      <c r="AN36" s="47">
        <f t="shared" si="0"/>
        <v>1</v>
      </c>
      <c r="AO36" s="47" t="str">
        <f t="shared" si="1"/>
        <v/>
      </c>
      <c r="AP36" s="47" t="str">
        <f t="shared" si="2"/>
        <v/>
      </c>
      <c r="AQ36" s="47" t="str">
        <f t="shared" si="3"/>
        <v/>
      </c>
    </row>
    <row r="37" spans="1:43" x14ac:dyDescent="0.45">
      <c r="A37" s="31">
        <v>27.118613888888888</v>
      </c>
      <c r="B37" s="32">
        <v>-82.451258333333342</v>
      </c>
      <c r="C37" s="13" t="s">
        <v>1113</v>
      </c>
      <c r="D37" s="13" t="s">
        <v>616</v>
      </c>
      <c r="E37" s="14" t="s">
        <v>1114</v>
      </c>
      <c r="F37" s="13" t="s">
        <v>1115</v>
      </c>
      <c r="G37" s="14" t="s">
        <v>33</v>
      </c>
      <c r="H37" s="15"/>
      <c r="I37" s="16">
        <v>170171</v>
      </c>
      <c r="J37" s="19">
        <v>0</v>
      </c>
      <c r="K37" s="17" t="s">
        <v>616</v>
      </c>
      <c r="L37" s="17" t="s">
        <v>616</v>
      </c>
      <c r="M37" s="18" t="s">
        <v>3050</v>
      </c>
      <c r="N37" s="13" t="s">
        <v>2482</v>
      </c>
      <c r="O37" s="14" t="s">
        <v>2513</v>
      </c>
      <c r="P37" s="18" t="s">
        <v>3409</v>
      </c>
      <c r="Q37" s="14" t="s">
        <v>2665</v>
      </c>
      <c r="R37" s="19" t="s">
        <v>2945</v>
      </c>
      <c r="S37" s="13" t="s">
        <v>2704</v>
      </c>
      <c r="T37" s="18" t="s">
        <v>2961</v>
      </c>
      <c r="U37" s="20" t="s">
        <v>3724</v>
      </c>
      <c r="V37" s="14" t="s">
        <v>2708</v>
      </c>
      <c r="W37" s="14" t="s">
        <v>2709</v>
      </c>
      <c r="X37" s="19" t="s">
        <v>2934</v>
      </c>
      <c r="Y37" s="14" t="s">
        <v>2719</v>
      </c>
      <c r="Z37" s="14" t="s">
        <v>2744</v>
      </c>
      <c r="AA37" s="16">
        <v>0</v>
      </c>
      <c r="AB37" s="14" t="s">
        <v>2779</v>
      </c>
      <c r="AC37" s="14" t="s">
        <v>2729</v>
      </c>
      <c r="AD37" s="16">
        <v>0</v>
      </c>
      <c r="AE37" s="17" t="s">
        <v>2829</v>
      </c>
      <c r="AF37" s="20" t="s">
        <v>2939</v>
      </c>
      <c r="AG37" s="16">
        <v>2008</v>
      </c>
      <c r="AH37" s="14" t="s">
        <v>1995</v>
      </c>
      <c r="AI37" s="14" t="s">
        <v>1996</v>
      </c>
      <c r="AJ37" s="38">
        <v>27.118539999999999</v>
      </c>
      <c r="AK37" s="39">
        <v>-82.451250000000002</v>
      </c>
      <c r="AL37" s="43">
        <f>J37+MAX(Table134[[#This Row],[Highway]:[Pipe]])</f>
        <v>1</v>
      </c>
      <c r="AN37" s="47">
        <f t="shared" si="0"/>
        <v>1</v>
      </c>
      <c r="AO37" s="47" t="str">
        <f t="shared" si="1"/>
        <v/>
      </c>
      <c r="AP37" s="47" t="str">
        <f t="shared" si="2"/>
        <v/>
      </c>
      <c r="AQ37" s="47" t="str">
        <f t="shared" si="3"/>
        <v/>
      </c>
    </row>
    <row r="38" spans="1:43" x14ac:dyDescent="0.45">
      <c r="A38" s="31">
        <v>27.119772222222224</v>
      </c>
      <c r="B38" s="32">
        <v>-82.452091666666675</v>
      </c>
      <c r="C38" s="13" t="s">
        <v>1209</v>
      </c>
      <c r="D38" s="13" t="s">
        <v>616</v>
      </c>
      <c r="E38" s="14" t="s">
        <v>1114</v>
      </c>
      <c r="F38" s="13" t="s">
        <v>38</v>
      </c>
      <c r="G38" s="14" t="s">
        <v>33</v>
      </c>
      <c r="H38" s="15"/>
      <c r="I38" s="16">
        <v>170172</v>
      </c>
      <c r="J38" s="19">
        <v>0</v>
      </c>
      <c r="K38" s="17" t="s">
        <v>616</v>
      </c>
      <c r="L38" s="17" t="s">
        <v>616</v>
      </c>
      <c r="M38" s="18" t="s">
        <v>3125</v>
      </c>
      <c r="N38" s="13" t="s">
        <v>2501</v>
      </c>
      <c r="O38" s="14" t="s">
        <v>2513</v>
      </c>
      <c r="P38" s="18" t="s">
        <v>3410</v>
      </c>
      <c r="Q38" s="14" t="s">
        <v>2665</v>
      </c>
      <c r="R38" s="19" t="s">
        <v>2945</v>
      </c>
      <c r="S38" s="13" t="s">
        <v>2704</v>
      </c>
      <c r="T38" s="18" t="s">
        <v>2961</v>
      </c>
      <c r="U38" s="20" t="s">
        <v>3725</v>
      </c>
      <c r="V38" s="14" t="s">
        <v>2708</v>
      </c>
      <c r="W38" s="14" t="s">
        <v>2709</v>
      </c>
      <c r="X38" s="19" t="s">
        <v>2934</v>
      </c>
      <c r="Y38" s="14" t="s">
        <v>2719</v>
      </c>
      <c r="Z38" s="14" t="s">
        <v>2737</v>
      </c>
      <c r="AA38" s="16">
        <v>0</v>
      </c>
      <c r="AB38" s="14" t="s">
        <v>2734</v>
      </c>
      <c r="AC38" s="14" t="s">
        <v>2729</v>
      </c>
      <c r="AD38" s="16">
        <v>0</v>
      </c>
      <c r="AE38" s="17" t="s">
        <v>2829</v>
      </c>
      <c r="AF38" s="20" t="s">
        <v>2939</v>
      </c>
      <c r="AG38" s="16">
        <v>2008</v>
      </c>
      <c r="AH38" s="14" t="s">
        <v>2073</v>
      </c>
      <c r="AI38" s="14" t="s">
        <v>2074</v>
      </c>
      <c r="AJ38" s="38">
        <v>27.119769999999999</v>
      </c>
      <c r="AK38" s="39">
        <v>-82.452110000000005</v>
      </c>
      <c r="AL38" s="43">
        <f>J38+MAX(Table134[[#This Row],[Highway]:[Pipe]])</f>
        <v>1</v>
      </c>
      <c r="AN38" s="47">
        <f t="shared" si="0"/>
        <v>1</v>
      </c>
      <c r="AO38" s="47" t="str">
        <f t="shared" si="1"/>
        <v/>
      </c>
      <c r="AP38" s="47" t="str">
        <f t="shared" si="2"/>
        <v/>
      </c>
      <c r="AQ38" s="47" t="str">
        <f t="shared" si="3"/>
        <v/>
      </c>
    </row>
    <row r="39" spans="1:43" x14ac:dyDescent="0.45">
      <c r="A39" s="31">
        <v>28.250161111111112</v>
      </c>
      <c r="B39" s="32">
        <v>-82.722700000000003</v>
      </c>
      <c r="C39" s="13" t="s">
        <v>853</v>
      </c>
      <c r="D39" s="13" t="s">
        <v>854</v>
      </c>
      <c r="E39" s="14" t="s">
        <v>855</v>
      </c>
      <c r="F39" s="13" t="s">
        <v>45</v>
      </c>
      <c r="G39" s="14" t="s">
        <v>33</v>
      </c>
      <c r="H39" s="15"/>
      <c r="I39" s="16">
        <v>140021</v>
      </c>
      <c r="J39" s="19">
        <v>0</v>
      </c>
      <c r="K39" s="17" t="s">
        <v>854</v>
      </c>
      <c r="L39" s="17" t="s">
        <v>1241</v>
      </c>
      <c r="M39" s="18" t="s">
        <v>3273</v>
      </c>
      <c r="N39" s="13" t="s">
        <v>2432</v>
      </c>
      <c r="O39" s="14" t="s">
        <v>2510</v>
      </c>
      <c r="P39" s="18" t="s">
        <v>3271</v>
      </c>
      <c r="Q39" s="14" t="s">
        <v>2665</v>
      </c>
      <c r="R39" s="19" t="s">
        <v>2945</v>
      </c>
      <c r="S39" s="13" t="s">
        <v>2699</v>
      </c>
      <c r="T39" s="18" t="s">
        <v>2958</v>
      </c>
      <c r="U39" s="20" t="s">
        <v>3628</v>
      </c>
      <c r="V39" s="14" t="s">
        <v>2708</v>
      </c>
      <c r="W39" s="14" t="s">
        <v>2709</v>
      </c>
      <c r="X39" s="19" t="s">
        <v>2934</v>
      </c>
      <c r="Y39" s="14" t="s">
        <v>2719</v>
      </c>
      <c r="Z39" s="14" t="s">
        <v>2757</v>
      </c>
      <c r="AA39" s="16">
        <v>0</v>
      </c>
      <c r="AB39" s="14" t="s">
        <v>2732</v>
      </c>
      <c r="AC39" s="14" t="s">
        <v>2729</v>
      </c>
      <c r="AD39" s="16">
        <v>0</v>
      </c>
      <c r="AE39" s="17" t="s">
        <v>2841</v>
      </c>
      <c r="AF39" s="20" t="s">
        <v>2940</v>
      </c>
      <c r="AG39" s="16">
        <v>1967</v>
      </c>
      <c r="AH39" s="14" t="s">
        <v>1807</v>
      </c>
      <c r="AI39" s="14" t="s">
        <v>1808</v>
      </c>
      <c r="AJ39" s="38">
        <v>28.250160000000001</v>
      </c>
      <c r="AK39" s="39">
        <v>-82.722700000000003</v>
      </c>
      <c r="AL39" s="43">
        <f>J39+MAX(Table134[[#This Row],[Highway]:[Pipe]])</f>
        <v>1</v>
      </c>
      <c r="AN39" s="47">
        <f t="shared" si="0"/>
        <v>1</v>
      </c>
      <c r="AO39" s="47" t="str">
        <f t="shared" si="1"/>
        <v/>
      </c>
      <c r="AP39" s="47" t="str">
        <f t="shared" si="2"/>
        <v/>
      </c>
      <c r="AQ39" s="47" t="str">
        <f t="shared" si="3"/>
        <v/>
      </c>
    </row>
    <row r="40" spans="1:43" x14ac:dyDescent="0.45">
      <c r="A40" s="31">
        <v>27.937586111111113</v>
      </c>
      <c r="B40" s="32">
        <v>-82.463466666666676</v>
      </c>
      <c r="C40" s="13" t="s">
        <v>434</v>
      </c>
      <c r="D40" s="13" t="s">
        <v>435</v>
      </c>
      <c r="E40" s="14" t="s">
        <v>433</v>
      </c>
      <c r="F40" s="13" t="s">
        <v>38</v>
      </c>
      <c r="G40" s="14" t="s">
        <v>33</v>
      </c>
      <c r="H40" s="15"/>
      <c r="I40" s="16" t="s">
        <v>1251</v>
      </c>
      <c r="J40" s="19">
        <v>0</v>
      </c>
      <c r="K40" s="17" t="s">
        <v>435</v>
      </c>
      <c r="L40" s="17" t="s">
        <v>435</v>
      </c>
      <c r="M40" s="18" t="s">
        <v>33</v>
      </c>
      <c r="N40" s="13" t="s">
        <v>2359</v>
      </c>
      <c r="O40" s="14" t="s">
        <v>2573</v>
      </c>
      <c r="P40" s="18" t="s">
        <v>33</v>
      </c>
      <c r="Q40" s="14" t="s">
        <v>2665</v>
      </c>
      <c r="R40" s="19" t="s">
        <v>33</v>
      </c>
      <c r="S40" s="13" t="s">
        <v>2685</v>
      </c>
      <c r="T40" s="18" t="s">
        <v>33</v>
      </c>
      <c r="U40" s="20" t="s">
        <v>33</v>
      </c>
      <c r="V40" s="14" t="s">
        <v>2708</v>
      </c>
      <c r="W40" s="14" t="s">
        <v>2709</v>
      </c>
      <c r="X40" s="19" t="s">
        <v>33</v>
      </c>
      <c r="Y40" s="14" t="s">
        <v>2719</v>
      </c>
      <c r="Z40" s="14" t="s">
        <v>2738</v>
      </c>
      <c r="AA40" s="16" t="s">
        <v>33</v>
      </c>
      <c r="AB40" s="14" t="s">
        <v>2758</v>
      </c>
      <c r="AC40" s="14" t="s">
        <v>2729</v>
      </c>
      <c r="AD40" s="16" t="s">
        <v>33</v>
      </c>
      <c r="AE40" s="17" t="s">
        <v>2872</v>
      </c>
      <c r="AF40" s="20" t="s">
        <v>33</v>
      </c>
      <c r="AG40" s="16" t="s">
        <v>33</v>
      </c>
      <c r="AH40" s="14" t="s">
        <v>1507</v>
      </c>
      <c r="AI40" s="14" t="s">
        <v>1508</v>
      </c>
      <c r="AJ40" s="38" t="s">
        <v>33</v>
      </c>
      <c r="AK40" s="39" t="s">
        <v>33</v>
      </c>
      <c r="AL40" s="43">
        <f>J40+MAX(Table134[[#This Row],[Highway]:[Pipe]])</f>
        <v>1</v>
      </c>
      <c r="AN40" s="47">
        <f t="shared" si="0"/>
        <v>1</v>
      </c>
      <c r="AO40" s="47" t="str">
        <f t="shared" si="1"/>
        <v/>
      </c>
      <c r="AP40" s="47" t="str">
        <f t="shared" si="2"/>
        <v/>
      </c>
      <c r="AQ40" s="47" t="str">
        <f t="shared" si="3"/>
        <v/>
      </c>
    </row>
    <row r="41" spans="1:43" x14ac:dyDescent="0.45">
      <c r="A41" s="31">
        <v>27.937361111111112</v>
      </c>
      <c r="B41" s="32">
        <v>-82.463647222222221</v>
      </c>
      <c r="C41" s="13" t="s">
        <v>436</v>
      </c>
      <c r="D41" s="13" t="s">
        <v>435</v>
      </c>
      <c r="E41" s="14">
        <v>2584</v>
      </c>
      <c r="F41" s="13" t="s">
        <v>38</v>
      </c>
      <c r="G41" s="14" t="s">
        <v>437</v>
      </c>
      <c r="H41" s="15"/>
      <c r="I41" s="16">
        <v>105625</v>
      </c>
      <c r="J41" s="19">
        <v>0</v>
      </c>
      <c r="K41" s="17" t="s">
        <v>435</v>
      </c>
      <c r="L41" s="17" t="s">
        <v>435</v>
      </c>
      <c r="M41" s="18" t="s">
        <v>3174</v>
      </c>
      <c r="N41" s="13" t="s">
        <v>2359</v>
      </c>
      <c r="O41" s="14" t="s">
        <v>2573</v>
      </c>
      <c r="P41" s="18" t="s">
        <v>3173</v>
      </c>
      <c r="Q41" s="14" t="s">
        <v>2665</v>
      </c>
      <c r="R41" s="19" t="s">
        <v>2945</v>
      </c>
      <c r="S41" s="13" t="s">
        <v>2685</v>
      </c>
      <c r="T41" s="18" t="s">
        <v>2955</v>
      </c>
      <c r="U41" s="20" t="s">
        <v>3558</v>
      </c>
      <c r="V41" s="14" t="s">
        <v>2708</v>
      </c>
      <c r="W41" s="14" t="s">
        <v>2709</v>
      </c>
      <c r="X41" s="19" t="s">
        <v>2709</v>
      </c>
      <c r="Y41" s="14" t="s">
        <v>2719</v>
      </c>
      <c r="Z41" s="14" t="s">
        <v>2738</v>
      </c>
      <c r="AA41" s="16">
        <v>0</v>
      </c>
      <c r="AB41" s="14" t="s">
        <v>2758</v>
      </c>
      <c r="AC41" s="14" t="s">
        <v>2729</v>
      </c>
      <c r="AD41" s="16">
        <v>0</v>
      </c>
      <c r="AE41" s="17" t="s">
        <v>2872</v>
      </c>
      <c r="AF41" s="20" t="s">
        <v>2941</v>
      </c>
      <c r="AG41" s="16">
        <v>1966</v>
      </c>
      <c r="AH41" s="14" t="s">
        <v>1509</v>
      </c>
      <c r="AI41" s="14" t="s">
        <v>1510</v>
      </c>
      <c r="AJ41" s="38">
        <v>27.937360000000002</v>
      </c>
      <c r="AK41" s="39">
        <v>-82.463790000000003</v>
      </c>
      <c r="AL41" s="43">
        <f>J41+MAX(Table134[[#This Row],[Highway]:[Pipe]])</f>
        <v>1</v>
      </c>
      <c r="AN41" s="47">
        <f t="shared" si="0"/>
        <v>1</v>
      </c>
      <c r="AO41" s="47" t="str">
        <f t="shared" si="1"/>
        <v/>
      </c>
      <c r="AP41" s="47" t="str">
        <f t="shared" si="2"/>
        <v/>
      </c>
      <c r="AQ41" s="47" t="str">
        <f t="shared" si="3"/>
        <v/>
      </c>
    </row>
    <row r="42" spans="1:43" x14ac:dyDescent="0.45">
      <c r="A42" s="31">
        <v>28.801194444444445</v>
      </c>
      <c r="B42" s="32">
        <v>-82.602658333333324</v>
      </c>
      <c r="C42" s="13" t="s">
        <v>159</v>
      </c>
      <c r="D42" s="13" t="s">
        <v>160</v>
      </c>
      <c r="E42" s="14" t="s">
        <v>161</v>
      </c>
      <c r="F42" s="13" t="s">
        <v>33</v>
      </c>
      <c r="G42" s="14" t="s">
        <v>33</v>
      </c>
      <c r="H42" s="15"/>
      <c r="I42" s="16">
        <v>24054</v>
      </c>
      <c r="J42" s="19">
        <v>0</v>
      </c>
      <c r="K42" s="17" t="s">
        <v>160</v>
      </c>
      <c r="L42" s="17" t="s">
        <v>2115</v>
      </c>
      <c r="M42" s="18" t="s">
        <v>3040</v>
      </c>
      <c r="N42" s="13" t="s">
        <v>2302</v>
      </c>
      <c r="O42" s="14" t="s">
        <v>2519</v>
      </c>
      <c r="P42" s="18" t="s">
        <v>3039</v>
      </c>
      <c r="Q42" s="14" t="s">
        <v>2665</v>
      </c>
      <c r="R42" s="19" t="s">
        <v>2945</v>
      </c>
      <c r="S42" s="13" t="s">
        <v>2667</v>
      </c>
      <c r="T42" s="18" t="s">
        <v>2948</v>
      </c>
      <c r="U42" s="20" t="s">
        <v>3470</v>
      </c>
      <c r="V42" s="14" t="s">
        <v>2708</v>
      </c>
      <c r="W42" s="14" t="s">
        <v>2709</v>
      </c>
      <c r="X42" s="19" t="s">
        <v>2934</v>
      </c>
      <c r="Y42" s="14" t="s">
        <v>2719</v>
      </c>
      <c r="Z42" s="14" t="s">
        <v>2762</v>
      </c>
      <c r="AA42" s="16">
        <v>0</v>
      </c>
      <c r="AB42" s="14" t="s">
        <v>2734</v>
      </c>
      <c r="AC42" s="14" t="s">
        <v>2729</v>
      </c>
      <c r="AD42" s="16">
        <v>0</v>
      </c>
      <c r="AE42" s="17" t="s">
        <v>2841</v>
      </c>
      <c r="AF42" s="20" t="s">
        <v>2940</v>
      </c>
      <c r="AG42" s="16">
        <v>2019</v>
      </c>
      <c r="AH42" s="14" t="s">
        <v>1326</v>
      </c>
      <c r="AI42" s="14" t="s">
        <v>1327</v>
      </c>
      <c r="AJ42" s="38">
        <v>28.801169999999999</v>
      </c>
      <c r="AK42" s="39">
        <v>-82.602639999999994</v>
      </c>
      <c r="AL42" s="43">
        <f>J42+MAX(Table134[[#This Row],[Highway]:[Pipe]])</f>
        <v>1</v>
      </c>
      <c r="AN42" s="47">
        <f t="shared" si="0"/>
        <v>1</v>
      </c>
      <c r="AO42" s="47" t="str">
        <f t="shared" si="1"/>
        <v/>
      </c>
      <c r="AP42" s="47" t="str">
        <f t="shared" si="2"/>
        <v/>
      </c>
      <c r="AQ42" s="47" t="str">
        <f t="shared" si="3"/>
        <v/>
      </c>
    </row>
    <row r="43" spans="1:43" x14ac:dyDescent="0.45">
      <c r="A43" s="31">
        <v>27.973055555555554</v>
      </c>
      <c r="B43" s="32">
        <v>-82.586030555555553</v>
      </c>
      <c r="C43" s="13" t="s">
        <v>1012</v>
      </c>
      <c r="D43" s="13" t="s">
        <v>1013</v>
      </c>
      <c r="E43" s="14" t="s">
        <v>1014</v>
      </c>
      <c r="F43" s="13" t="s">
        <v>38</v>
      </c>
      <c r="G43" s="14" t="s">
        <v>33</v>
      </c>
      <c r="H43" s="15"/>
      <c r="I43" s="16">
        <v>100850</v>
      </c>
      <c r="J43" s="19">
        <v>0</v>
      </c>
      <c r="K43" s="17" t="s">
        <v>1013</v>
      </c>
      <c r="L43" s="17" t="s">
        <v>2242</v>
      </c>
      <c r="M43" s="18" t="s">
        <v>3153</v>
      </c>
      <c r="N43" s="13" t="s">
        <v>2368</v>
      </c>
      <c r="O43" s="14" t="s">
        <v>2651</v>
      </c>
      <c r="P43" s="18" t="s">
        <v>3152</v>
      </c>
      <c r="Q43" s="14" t="s">
        <v>2665</v>
      </c>
      <c r="R43" s="19" t="s">
        <v>2945</v>
      </c>
      <c r="S43" s="13" t="s">
        <v>2700</v>
      </c>
      <c r="T43" s="18" t="s">
        <v>2955</v>
      </c>
      <c r="U43" s="20" t="s">
        <v>3544</v>
      </c>
      <c r="V43" s="14" t="s">
        <v>2708</v>
      </c>
      <c r="W43" s="14" t="s">
        <v>2709</v>
      </c>
      <c r="X43" s="19" t="s">
        <v>2934</v>
      </c>
      <c r="Y43" s="14" t="s">
        <v>2719</v>
      </c>
      <c r="Z43" s="14" t="s">
        <v>2730</v>
      </c>
      <c r="AA43" s="16">
        <v>0</v>
      </c>
      <c r="AB43" s="14" t="s">
        <v>2732</v>
      </c>
      <c r="AC43" s="14" t="s">
        <v>2729</v>
      </c>
      <c r="AD43" s="16">
        <v>0</v>
      </c>
      <c r="AE43" s="17" t="s">
        <v>2841</v>
      </c>
      <c r="AF43" s="20" t="s">
        <v>2939</v>
      </c>
      <c r="AG43" s="16">
        <v>2018</v>
      </c>
      <c r="AH43" s="14" t="s">
        <v>1926</v>
      </c>
      <c r="AI43" s="14" t="s">
        <v>1927</v>
      </c>
      <c r="AJ43" s="38">
        <v>27.973050000000001</v>
      </c>
      <c r="AK43" s="39">
        <v>-82.585890000000006</v>
      </c>
      <c r="AL43" s="43">
        <f>J43+MAX(Table134[[#This Row],[Highway]:[Pipe]])</f>
        <v>1</v>
      </c>
      <c r="AN43" s="47">
        <f t="shared" si="0"/>
        <v>1</v>
      </c>
      <c r="AO43" s="47" t="str">
        <f t="shared" si="1"/>
        <v/>
      </c>
      <c r="AP43" s="47" t="str">
        <f t="shared" si="2"/>
        <v/>
      </c>
      <c r="AQ43" s="47" t="str">
        <f t="shared" si="3"/>
        <v/>
      </c>
    </row>
    <row r="44" spans="1:43" x14ac:dyDescent="0.45">
      <c r="A44" s="31">
        <v>27.045230555555555</v>
      </c>
      <c r="B44" s="32">
        <v>-82.293030555555561</v>
      </c>
      <c r="C44" s="13" t="s">
        <v>1168</v>
      </c>
      <c r="D44" s="13" t="s">
        <v>1169</v>
      </c>
      <c r="E44" s="14" t="s">
        <v>1170</v>
      </c>
      <c r="F44" s="13" t="s">
        <v>37</v>
      </c>
      <c r="G44" s="14" t="s">
        <v>31</v>
      </c>
      <c r="H44" s="15"/>
      <c r="I44" s="16">
        <v>170116</v>
      </c>
      <c r="J44" s="19">
        <v>0</v>
      </c>
      <c r="K44" s="17" t="s">
        <v>1169</v>
      </c>
      <c r="L44" s="17" t="s">
        <v>1169</v>
      </c>
      <c r="M44" s="18" t="s">
        <v>2976</v>
      </c>
      <c r="N44" s="13" t="s">
        <v>2290</v>
      </c>
      <c r="O44" s="14" t="s">
        <v>2595</v>
      </c>
      <c r="P44" s="18" t="s">
        <v>2977</v>
      </c>
      <c r="Q44" s="14" t="s">
        <v>2665</v>
      </c>
      <c r="R44" s="19" t="s">
        <v>2945</v>
      </c>
      <c r="S44" s="13" t="s">
        <v>2704</v>
      </c>
      <c r="T44" s="18" t="s">
        <v>2961</v>
      </c>
      <c r="U44" s="20" t="s">
        <v>3711</v>
      </c>
      <c r="V44" s="14" t="s">
        <v>2708</v>
      </c>
      <c r="W44" s="14" t="s">
        <v>2709</v>
      </c>
      <c r="X44" s="19" t="s">
        <v>2709</v>
      </c>
      <c r="Y44" s="14" t="s">
        <v>2719</v>
      </c>
      <c r="Z44" s="14" t="s">
        <v>2731</v>
      </c>
      <c r="AA44" s="16">
        <v>0</v>
      </c>
      <c r="AB44" s="14" t="s">
        <v>2753</v>
      </c>
      <c r="AC44" s="14" t="s">
        <v>2729</v>
      </c>
      <c r="AD44" s="16">
        <v>0</v>
      </c>
      <c r="AE44" s="17" t="s">
        <v>2829</v>
      </c>
      <c r="AF44" s="20" t="s">
        <v>2939</v>
      </c>
      <c r="AG44" s="16">
        <v>1977</v>
      </c>
      <c r="AH44" s="14" t="s">
        <v>2035</v>
      </c>
      <c r="AI44" s="14" t="s">
        <v>2036</v>
      </c>
      <c r="AJ44" s="38">
        <v>27.04523</v>
      </c>
      <c r="AK44" s="39">
        <v>-82.293030000000002</v>
      </c>
      <c r="AL44" s="43">
        <f>J44+MAX(Table134[[#This Row],[Highway]:[Pipe]])</f>
        <v>1</v>
      </c>
      <c r="AN44" s="47">
        <f t="shared" si="0"/>
        <v>1</v>
      </c>
      <c r="AO44" s="47" t="str">
        <f t="shared" si="1"/>
        <v/>
      </c>
      <c r="AP44" s="47" t="str">
        <f t="shared" si="2"/>
        <v/>
      </c>
      <c r="AQ44" s="47" t="str">
        <f t="shared" si="3"/>
        <v/>
      </c>
    </row>
    <row r="45" spans="1:43" x14ac:dyDescent="0.45">
      <c r="A45" s="31">
        <v>27.046200000000002</v>
      </c>
      <c r="B45" s="32">
        <v>-82.291386111111109</v>
      </c>
      <c r="C45" s="13" t="s">
        <v>1178</v>
      </c>
      <c r="D45" s="13" t="s">
        <v>1169</v>
      </c>
      <c r="E45" s="14" t="s">
        <v>1170</v>
      </c>
      <c r="F45" s="13" t="s">
        <v>38</v>
      </c>
      <c r="G45" s="14" t="s">
        <v>31</v>
      </c>
      <c r="H45" s="15"/>
      <c r="I45" s="16">
        <v>170114</v>
      </c>
      <c r="J45" s="19">
        <v>0</v>
      </c>
      <c r="K45" s="17" t="s">
        <v>1169</v>
      </c>
      <c r="L45" s="17" t="s">
        <v>1169</v>
      </c>
      <c r="M45" s="18" t="s">
        <v>2976</v>
      </c>
      <c r="N45" s="13" t="s">
        <v>2491</v>
      </c>
      <c r="O45" s="14"/>
      <c r="P45" s="18" t="s">
        <v>3398</v>
      </c>
      <c r="Q45" s="14" t="s">
        <v>2665</v>
      </c>
      <c r="R45" s="19" t="s">
        <v>2945</v>
      </c>
      <c r="S45" s="13" t="s">
        <v>2704</v>
      </c>
      <c r="T45" s="18" t="s">
        <v>2961</v>
      </c>
      <c r="U45" s="20" t="s">
        <v>3710</v>
      </c>
      <c r="V45" s="14" t="s">
        <v>2708</v>
      </c>
      <c r="W45" s="14" t="s">
        <v>2709</v>
      </c>
      <c r="X45" s="19" t="s">
        <v>2709</v>
      </c>
      <c r="Y45" s="14" t="s">
        <v>2719</v>
      </c>
      <c r="Z45" s="14" t="s">
        <v>2785</v>
      </c>
      <c r="AA45" s="16">
        <v>0</v>
      </c>
      <c r="AB45" s="14" t="s">
        <v>2767</v>
      </c>
      <c r="AC45" s="14" t="s">
        <v>2729</v>
      </c>
      <c r="AD45" s="16">
        <v>0</v>
      </c>
      <c r="AE45" s="17" t="s">
        <v>2829</v>
      </c>
      <c r="AF45" s="20" t="s">
        <v>2939</v>
      </c>
      <c r="AG45" s="16">
        <v>1977</v>
      </c>
      <c r="AH45" s="14" t="s">
        <v>2045</v>
      </c>
      <c r="AI45" s="14" t="s">
        <v>2046</v>
      </c>
      <c r="AJ45" s="38">
        <v>27.046189999999999</v>
      </c>
      <c r="AK45" s="39">
        <v>-82.291370000000001</v>
      </c>
      <c r="AL45" s="43">
        <f>J45+MAX(Table134[[#This Row],[Highway]:[Pipe]])</f>
        <v>1</v>
      </c>
      <c r="AN45" s="47">
        <f t="shared" si="0"/>
        <v>1</v>
      </c>
      <c r="AO45" s="47" t="str">
        <f t="shared" si="1"/>
        <v/>
      </c>
      <c r="AP45" s="47" t="str">
        <f t="shared" si="2"/>
        <v/>
      </c>
      <c r="AQ45" s="47" t="str">
        <f t="shared" si="3"/>
        <v/>
      </c>
    </row>
    <row r="46" spans="1:43" x14ac:dyDescent="0.45">
      <c r="A46" s="31">
        <v>27.045072222222224</v>
      </c>
      <c r="B46" s="32">
        <v>-82.292930555555557</v>
      </c>
      <c r="C46" s="13" t="s">
        <v>1171</v>
      </c>
      <c r="D46" s="13" t="s">
        <v>1169</v>
      </c>
      <c r="E46" s="14" t="s">
        <v>1170</v>
      </c>
      <c r="F46" s="13" t="s">
        <v>37</v>
      </c>
      <c r="G46" s="14" t="s">
        <v>32</v>
      </c>
      <c r="H46" s="15"/>
      <c r="I46" s="16">
        <v>170117</v>
      </c>
      <c r="J46" s="19">
        <v>0</v>
      </c>
      <c r="K46" s="17" t="s">
        <v>1169</v>
      </c>
      <c r="L46" s="17" t="s">
        <v>1169</v>
      </c>
      <c r="M46" s="18" t="s">
        <v>2983</v>
      </c>
      <c r="N46" s="13" t="s">
        <v>2290</v>
      </c>
      <c r="O46" s="14" t="s">
        <v>2595</v>
      </c>
      <c r="P46" s="18" t="s">
        <v>2977</v>
      </c>
      <c r="Q46" s="14" t="s">
        <v>2665</v>
      </c>
      <c r="R46" s="19" t="s">
        <v>2945</v>
      </c>
      <c r="S46" s="13" t="s">
        <v>2704</v>
      </c>
      <c r="T46" s="18" t="s">
        <v>2961</v>
      </c>
      <c r="U46" s="20" t="s">
        <v>3712</v>
      </c>
      <c r="V46" s="14" t="s">
        <v>2708</v>
      </c>
      <c r="W46" s="14" t="s">
        <v>2709</v>
      </c>
      <c r="X46" s="19" t="s">
        <v>2709</v>
      </c>
      <c r="Y46" s="14" t="s">
        <v>2719</v>
      </c>
      <c r="Z46" s="14" t="s">
        <v>2731</v>
      </c>
      <c r="AA46" s="16">
        <v>0</v>
      </c>
      <c r="AB46" s="14" t="s">
        <v>2753</v>
      </c>
      <c r="AC46" s="14" t="s">
        <v>2729</v>
      </c>
      <c r="AD46" s="16">
        <v>0</v>
      </c>
      <c r="AE46" s="17" t="s">
        <v>2829</v>
      </c>
      <c r="AF46" s="20" t="s">
        <v>2939</v>
      </c>
      <c r="AG46" s="16">
        <v>1977</v>
      </c>
      <c r="AH46" s="14" t="s">
        <v>2037</v>
      </c>
      <c r="AI46" s="14" t="s">
        <v>2038</v>
      </c>
      <c r="AJ46" s="38">
        <v>27.04504</v>
      </c>
      <c r="AK46" s="39">
        <v>-82.292929999999998</v>
      </c>
      <c r="AL46" s="43">
        <f>J46+MAX(Table134[[#This Row],[Highway]:[Pipe]])</f>
        <v>1</v>
      </c>
      <c r="AN46" s="47">
        <f t="shared" si="0"/>
        <v>1</v>
      </c>
      <c r="AO46" s="47" t="str">
        <f t="shared" si="1"/>
        <v/>
      </c>
      <c r="AP46" s="47" t="str">
        <f t="shared" si="2"/>
        <v/>
      </c>
      <c r="AQ46" s="47" t="str">
        <f t="shared" si="3"/>
        <v/>
      </c>
    </row>
    <row r="47" spans="1:43" x14ac:dyDescent="0.45">
      <c r="A47" s="31">
        <v>27.046066666666668</v>
      </c>
      <c r="B47" s="32">
        <v>-82.291236111111104</v>
      </c>
      <c r="C47" s="13" t="s">
        <v>1179</v>
      </c>
      <c r="D47" s="13" t="s">
        <v>1169</v>
      </c>
      <c r="E47" s="14" t="s">
        <v>1170</v>
      </c>
      <c r="F47" s="13" t="s">
        <v>38</v>
      </c>
      <c r="G47" s="14" t="s">
        <v>32</v>
      </c>
      <c r="H47" s="15"/>
      <c r="I47" s="16">
        <v>170115</v>
      </c>
      <c r="J47" s="19">
        <v>0</v>
      </c>
      <c r="K47" s="17" t="s">
        <v>1169</v>
      </c>
      <c r="L47" s="17" t="s">
        <v>1169</v>
      </c>
      <c r="M47" s="18" t="s">
        <v>2983</v>
      </c>
      <c r="N47" s="13" t="s">
        <v>2491</v>
      </c>
      <c r="O47" s="14"/>
      <c r="P47" s="18" t="s">
        <v>3398</v>
      </c>
      <c r="Q47" s="14" t="s">
        <v>2665</v>
      </c>
      <c r="R47" s="19" t="s">
        <v>2945</v>
      </c>
      <c r="S47" s="13" t="s">
        <v>2704</v>
      </c>
      <c r="T47" s="18" t="s">
        <v>2961</v>
      </c>
      <c r="U47" s="20" t="s">
        <v>3710</v>
      </c>
      <c r="V47" s="14" t="s">
        <v>2708</v>
      </c>
      <c r="W47" s="14" t="s">
        <v>2709</v>
      </c>
      <c r="X47" s="19" t="s">
        <v>2709</v>
      </c>
      <c r="Y47" s="14" t="s">
        <v>2719</v>
      </c>
      <c r="Z47" s="14" t="s">
        <v>2785</v>
      </c>
      <c r="AA47" s="16">
        <v>0</v>
      </c>
      <c r="AB47" s="14" t="s">
        <v>2767</v>
      </c>
      <c r="AC47" s="14" t="s">
        <v>2729</v>
      </c>
      <c r="AD47" s="16">
        <v>0</v>
      </c>
      <c r="AE47" s="17" t="s">
        <v>2829</v>
      </c>
      <c r="AF47" s="20" t="s">
        <v>2939</v>
      </c>
      <c r="AG47" s="16">
        <v>1977</v>
      </c>
      <c r="AH47" s="14" t="s">
        <v>2047</v>
      </c>
      <c r="AI47" s="14" t="s">
        <v>2048</v>
      </c>
      <c r="AJ47" s="38">
        <v>27.04598</v>
      </c>
      <c r="AK47" s="39">
        <v>-82.291309999999996</v>
      </c>
      <c r="AL47" s="43">
        <f>J47+MAX(Table134[[#This Row],[Highway]:[Pipe]])</f>
        <v>1</v>
      </c>
      <c r="AN47" s="47">
        <f t="shared" si="0"/>
        <v>1</v>
      </c>
      <c r="AO47" s="47" t="str">
        <f t="shared" si="1"/>
        <v/>
      </c>
      <c r="AP47" s="47" t="str">
        <f t="shared" si="2"/>
        <v/>
      </c>
      <c r="AQ47" s="47" t="str">
        <f t="shared" si="3"/>
        <v/>
      </c>
    </row>
    <row r="48" spans="1:43" x14ac:dyDescent="0.45">
      <c r="A48" s="31">
        <v>27.301952777777778</v>
      </c>
      <c r="B48" s="32">
        <v>-82.555044444444448</v>
      </c>
      <c r="C48" s="13" t="s">
        <v>1148</v>
      </c>
      <c r="D48" s="13" t="s">
        <v>1149</v>
      </c>
      <c r="E48" s="14" t="s">
        <v>1150</v>
      </c>
      <c r="F48" s="13" t="s">
        <v>33</v>
      </c>
      <c r="G48" s="14" t="s">
        <v>33</v>
      </c>
      <c r="H48" s="15"/>
      <c r="I48" s="16">
        <v>170060</v>
      </c>
      <c r="J48" s="19">
        <v>0</v>
      </c>
      <c r="K48" s="17" t="s">
        <v>1149</v>
      </c>
      <c r="L48" s="17" t="s">
        <v>2263</v>
      </c>
      <c r="M48" s="18" t="s">
        <v>3392</v>
      </c>
      <c r="N48" s="13" t="s">
        <v>2488</v>
      </c>
      <c r="O48" s="14" t="s">
        <v>2519</v>
      </c>
      <c r="P48" s="18" t="s">
        <v>3391</v>
      </c>
      <c r="Q48" s="14" t="s">
        <v>2665</v>
      </c>
      <c r="R48" s="19" t="s">
        <v>2945</v>
      </c>
      <c r="S48" s="13" t="s">
        <v>2704</v>
      </c>
      <c r="T48" s="18" t="s">
        <v>2961</v>
      </c>
      <c r="U48" s="20" t="s">
        <v>3704</v>
      </c>
      <c r="V48" s="14" t="s">
        <v>2708</v>
      </c>
      <c r="W48" s="14" t="s">
        <v>2709</v>
      </c>
      <c r="X48" s="19" t="s">
        <v>2934</v>
      </c>
      <c r="Y48" s="14" t="s">
        <v>2719</v>
      </c>
      <c r="Z48" s="14" t="s">
        <v>2736</v>
      </c>
      <c r="AA48" s="16">
        <v>0</v>
      </c>
      <c r="AB48" s="14" t="s">
        <v>1248</v>
      </c>
      <c r="AC48" s="14" t="s">
        <v>2729</v>
      </c>
      <c r="AD48" s="16">
        <v>0</v>
      </c>
      <c r="AE48" s="17" t="s">
        <v>2829</v>
      </c>
      <c r="AF48" s="20" t="s">
        <v>2939</v>
      </c>
      <c r="AG48" s="16">
        <v>1928</v>
      </c>
      <c r="AH48" s="14" t="s">
        <v>2021</v>
      </c>
      <c r="AI48" s="14" t="s">
        <v>2022</v>
      </c>
      <c r="AJ48" s="38">
        <v>27.301939999999998</v>
      </c>
      <c r="AK48" s="39">
        <v>-82.555049999999994</v>
      </c>
      <c r="AL48" s="43">
        <f>J48+MAX(Table134[[#This Row],[Highway]:[Pipe]])</f>
        <v>1</v>
      </c>
      <c r="AN48" s="47">
        <f t="shared" si="0"/>
        <v>1</v>
      </c>
      <c r="AO48" s="47" t="str">
        <f t="shared" si="1"/>
        <v/>
      </c>
      <c r="AP48" s="47" t="str">
        <f t="shared" si="2"/>
        <v/>
      </c>
      <c r="AQ48" s="47" t="str">
        <f t="shared" si="3"/>
        <v/>
      </c>
    </row>
    <row r="49" spans="1:43" x14ac:dyDescent="0.45">
      <c r="A49" s="31">
        <v>29.045794444444446</v>
      </c>
      <c r="B49" s="32">
        <v>-82.464744444444449</v>
      </c>
      <c r="C49" s="13" t="s">
        <v>829</v>
      </c>
      <c r="D49" s="13" t="s">
        <v>830</v>
      </c>
      <c r="E49" s="14" t="s">
        <v>831</v>
      </c>
      <c r="F49" s="13" t="s">
        <v>33</v>
      </c>
      <c r="G49" s="14" t="s">
        <v>33</v>
      </c>
      <c r="H49" s="15"/>
      <c r="I49" s="16">
        <v>20026</v>
      </c>
      <c r="J49" s="19">
        <v>0</v>
      </c>
      <c r="K49" s="17" t="s">
        <v>830</v>
      </c>
      <c r="L49" s="17" t="s">
        <v>2212</v>
      </c>
      <c r="M49" s="18" t="s">
        <v>2947</v>
      </c>
      <c r="N49" s="13" t="s">
        <v>2313</v>
      </c>
      <c r="O49" s="14" t="s">
        <v>2632</v>
      </c>
      <c r="P49" s="18" t="s">
        <v>3022</v>
      </c>
      <c r="Q49" s="14" t="s">
        <v>2665</v>
      </c>
      <c r="R49" s="19" t="s">
        <v>2945</v>
      </c>
      <c r="S49" s="13" t="s">
        <v>2696</v>
      </c>
      <c r="T49" s="18" t="s">
        <v>2948</v>
      </c>
      <c r="U49" s="20" t="s">
        <v>3463</v>
      </c>
      <c r="V49" s="14" t="s">
        <v>2708</v>
      </c>
      <c r="W49" s="14" t="s">
        <v>2709</v>
      </c>
      <c r="X49" s="19" t="s">
        <v>2934</v>
      </c>
      <c r="Y49" s="14" t="s">
        <v>2719</v>
      </c>
      <c r="Z49" s="14" t="s">
        <v>2738</v>
      </c>
      <c r="AA49" s="16">
        <v>0</v>
      </c>
      <c r="AB49" s="14" t="s">
        <v>2787</v>
      </c>
      <c r="AC49" s="14" t="s">
        <v>2729</v>
      </c>
      <c r="AD49" s="16">
        <v>0</v>
      </c>
      <c r="AE49" s="17" t="s">
        <v>2864</v>
      </c>
      <c r="AF49" s="20" t="s">
        <v>2939</v>
      </c>
      <c r="AG49" s="16">
        <v>1987</v>
      </c>
      <c r="AH49" s="14" t="s">
        <v>1796</v>
      </c>
      <c r="AI49" s="14" t="s">
        <v>1797</v>
      </c>
      <c r="AJ49" s="38">
        <v>29.045780000000001</v>
      </c>
      <c r="AK49" s="39">
        <v>-82.464749999999995</v>
      </c>
      <c r="AL49" s="43">
        <f>J49+MAX(Table134[[#This Row],[Highway]:[Pipe]])</f>
        <v>1</v>
      </c>
      <c r="AN49" s="47">
        <f t="shared" si="0"/>
        <v>1</v>
      </c>
      <c r="AO49" s="47" t="str">
        <f t="shared" si="1"/>
        <v/>
      </c>
      <c r="AP49" s="47" t="str">
        <f t="shared" si="2"/>
        <v/>
      </c>
      <c r="AQ49" s="47" t="str">
        <f t="shared" si="3"/>
        <v/>
      </c>
    </row>
    <row r="50" spans="1:43" x14ac:dyDescent="0.45">
      <c r="A50" s="31">
        <v>26.140266666666665</v>
      </c>
      <c r="B50" s="32">
        <v>-81.786630555555547</v>
      </c>
      <c r="C50" s="13" t="s">
        <v>267</v>
      </c>
      <c r="D50" s="13" t="s">
        <v>268</v>
      </c>
      <c r="E50" s="14" t="s">
        <v>269</v>
      </c>
      <c r="F50" s="13" t="s">
        <v>37</v>
      </c>
      <c r="G50" s="14" t="s">
        <v>33</v>
      </c>
      <c r="H50" s="15"/>
      <c r="I50" s="16">
        <v>30301</v>
      </c>
      <c r="J50" s="19">
        <v>0</v>
      </c>
      <c r="K50" s="17" t="s">
        <v>268</v>
      </c>
      <c r="L50" s="17" t="s">
        <v>2128</v>
      </c>
      <c r="M50" s="18" t="s">
        <v>2947</v>
      </c>
      <c r="N50" s="13" t="s">
        <v>2327</v>
      </c>
      <c r="O50" s="14" t="s">
        <v>2519</v>
      </c>
      <c r="P50" s="18" t="s">
        <v>3060</v>
      </c>
      <c r="Q50" s="14" t="s">
        <v>2665</v>
      </c>
      <c r="R50" s="19" t="s">
        <v>2945</v>
      </c>
      <c r="S50" s="13" t="s">
        <v>2671</v>
      </c>
      <c r="T50" s="18" t="s">
        <v>2949</v>
      </c>
      <c r="U50" s="20" t="s">
        <v>3489</v>
      </c>
      <c r="V50" s="14" t="s">
        <v>2708</v>
      </c>
      <c r="W50" s="14" t="s">
        <v>2709</v>
      </c>
      <c r="X50" s="19" t="s">
        <v>2934</v>
      </c>
      <c r="Y50" s="14" t="s">
        <v>2719</v>
      </c>
      <c r="Z50" s="14" t="s">
        <v>2762</v>
      </c>
      <c r="AA50" s="16">
        <v>0</v>
      </c>
      <c r="AB50" s="14" t="s">
        <v>2732</v>
      </c>
      <c r="AC50" s="14" t="s">
        <v>2729</v>
      </c>
      <c r="AD50" s="16">
        <v>0</v>
      </c>
      <c r="AE50" s="17" t="s">
        <v>2829</v>
      </c>
      <c r="AF50" s="20" t="s">
        <v>2939</v>
      </c>
      <c r="AG50" s="16">
        <v>1999</v>
      </c>
      <c r="AH50" s="14" t="s">
        <v>1392</v>
      </c>
      <c r="AI50" s="14" t="s">
        <v>1393</v>
      </c>
      <c r="AJ50" s="38">
        <v>26.139939999999999</v>
      </c>
      <c r="AK50" s="39">
        <v>-81.786389999999997</v>
      </c>
      <c r="AL50" s="43">
        <f>J50+MAX(Table134[[#This Row],[Highway]:[Pipe]])</f>
        <v>1</v>
      </c>
      <c r="AN50" s="47">
        <f t="shared" si="0"/>
        <v>1</v>
      </c>
      <c r="AO50" s="47" t="str">
        <f t="shared" si="1"/>
        <v/>
      </c>
      <c r="AP50" s="47" t="str">
        <f t="shared" si="2"/>
        <v/>
      </c>
      <c r="AQ50" s="47" t="str">
        <f t="shared" si="3"/>
        <v/>
      </c>
    </row>
    <row r="51" spans="1:43" x14ac:dyDescent="0.45">
      <c r="A51" s="31">
        <v>28.723805555555554</v>
      </c>
      <c r="B51" s="32">
        <v>-82.241972222222216</v>
      </c>
      <c r="C51" s="13" t="s">
        <v>194</v>
      </c>
      <c r="D51" s="13" t="s">
        <v>195</v>
      </c>
      <c r="E51" s="14" t="s">
        <v>196</v>
      </c>
      <c r="F51" s="13" t="s">
        <v>33</v>
      </c>
      <c r="G51" s="14" t="s">
        <v>33</v>
      </c>
      <c r="H51" s="15"/>
      <c r="I51" s="16">
        <v>184006</v>
      </c>
      <c r="J51" s="19">
        <v>0</v>
      </c>
      <c r="K51" s="17" t="s">
        <v>195</v>
      </c>
      <c r="L51" s="17" t="s">
        <v>2119</v>
      </c>
      <c r="M51" s="18" t="s">
        <v>3180</v>
      </c>
      <c r="N51" s="13" t="s">
        <v>2312</v>
      </c>
      <c r="O51" s="14" t="s">
        <v>2557</v>
      </c>
      <c r="P51" s="18" t="s">
        <v>3423</v>
      </c>
      <c r="Q51" s="14" t="s">
        <v>2665</v>
      </c>
      <c r="R51" s="19" t="s">
        <v>2945</v>
      </c>
      <c r="S51" s="13" t="s">
        <v>2669</v>
      </c>
      <c r="T51" s="18" t="s">
        <v>2962</v>
      </c>
      <c r="U51" s="20" t="s">
        <v>3738</v>
      </c>
      <c r="V51" s="14" t="s">
        <v>2708</v>
      </c>
      <c r="W51" s="14" t="s">
        <v>2709</v>
      </c>
      <c r="X51" s="19" t="s">
        <v>2709</v>
      </c>
      <c r="Y51" s="14" t="s">
        <v>2719</v>
      </c>
      <c r="Z51" s="14" t="s">
        <v>2764</v>
      </c>
      <c r="AA51" s="16">
        <v>0</v>
      </c>
      <c r="AB51" s="14" t="s">
        <v>2767</v>
      </c>
      <c r="AC51" s="14" t="s">
        <v>2729</v>
      </c>
      <c r="AD51" s="16">
        <v>0</v>
      </c>
      <c r="AE51" s="17" t="s">
        <v>2847</v>
      </c>
      <c r="AF51" s="20" t="s">
        <v>2940</v>
      </c>
      <c r="AG51" s="16">
        <v>1929</v>
      </c>
      <c r="AH51" s="14" t="s">
        <v>1346</v>
      </c>
      <c r="AI51" s="14" t="s">
        <v>1347</v>
      </c>
      <c r="AJ51" s="38">
        <v>28.723800000000001</v>
      </c>
      <c r="AK51" s="39">
        <v>-82.241969999999995</v>
      </c>
      <c r="AL51" s="43">
        <f>J51+MAX(Table134[[#This Row],[Highway]:[Pipe]])</f>
        <v>1</v>
      </c>
      <c r="AN51" s="47">
        <f t="shared" si="0"/>
        <v>1</v>
      </c>
      <c r="AO51" s="47" t="str">
        <f t="shared" si="1"/>
        <v/>
      </c>
      <c r="AP51" s="47" t="str">
        <f t="shared" si="2"/>
        <v/>
      </c>
      <c r="AQ51" s="47" t="str">
        <f t="shared" si="3"/>
        <v/>
      </c>
    </row>
    <row r="52" spans="1:43" x14ac:dyDescent="0.45">
      <c r="A52" s="31">
        <v>28.85177777777778</v>
      </c>
      <c r="B52" s="32">
        <v>-82.221388888888896</v>
      </c>
      <c r="C52" s="13" t="s">
        <v>197</v>
      </c>
      <c r="D52" s="13" t="s">
        <v>172</v>
      </c>
      <c r="E52" s="14" t="s">
        <v>198</v>
      </c>
      <c r="F52" s="13" t="s">
        <v>33</v>
      </c>
      <c r="G52" s="14" t="s">
        <v>33</v>
      </c>
      <c r="H52" s="15"/>
      <c r="I52" s="16">
        <v>180067</v>
      </c>
      <c r="J52" s="19">
        <v>0</v>
      </c>
      <c r="K52" s="17" t="s">
        <v>172</v>
      </c>
      <c r="L52" s="17" t="s">
        <v>172</v>
      </c>
      <c r="M52" s="18" t="s">
        <v>3025</v>
      </c>
      <c r="N52" s="13" t="s">
        <v>2313</v>
      </c>
      <c r="O52" s="14" t="s">
        <v>2558</v>
      </c>
      <c r="P52" s="18" t="s">
        <v>3423</v>
      </c>
      <c r="Q52" s="14" t="s">
        <v>2665</v>
      </c>
      <c r="R52" s="19" t="s">
        <v>2945</v>
      </c>
      <c r="S52" s="13" t="s">
        <v>2670</v>
      </c>
      <c r="T52" s="18" t="s">
        <v>2962</v>
      </c>
      <c r="U52" s="20" t="s">
        <v>3737</v>
      </c>
      <c r="V52" s="14" t="s">
        <v>2708</v>
      </c>
      <c r="W52" s="14" t="s">
        <v>2709</v>
      </c>
      <c r="X52" s="19" t="s">
        <v>2709</v>
      </c>
      <c r="Y52" s="14" t="s">
        <v>2719</v>
      </c>
      <c r="Z52" s="14" t="s">
        <v>2720</v>
      </c>
      <c r="AA52" s="16">
        <v>0</v>
      </c>
      <c r="AB52" s="14" t="s">
        <v>2792</v>
      </c>
      <c r="AC52" s="14" t="s">
        <v>2729</v>
      </c>
      <c r="AD52" s="16">
        <v>0</v>
      </c>
      <c r="AE52" s="17" t="s">
        <v>2827</v>
      </c>
      <c r="AF52" s="20" t="s">
        <v>2939</v>
      </c>
      <c r="AG52" s="16">
        <v>1989</v>
      </c>
      <c r="AH52" s="14" t="s">
        <v>1348</v>
      </c>
      <c r="AI52" s="14" t="s">
        <v>1349</v>
      </c>
      <c r="AJ52" s="38">
        <v>28.851780000000002</v>
      </c>
      <c r="AK52" s="39">
        <v>-82.22139</v>
      </c>
      <c r="AL52" s="43">
        <f>J52+MAX(Table134[[#This Row],[Highway]:[Pipe]])</f>
        <v>1</v>
      </c>
      <c r="AN52" s="47">
        <f t="shared" si="0"/>
        <v>1</v>
      </c>
      <c r="AO52" s="47" t="str">
        <f t="shared" si="1"/>
        <v/>
      </c>
      <c r="AP52" s="47" t="str">
        <f t="shared" si="2"/>
        <v/>
      </c>
      <c r="AQ52" s="47" t="str">
        <f t="shared" si="3"/>
        <v/>
      </c>
    </row>
    <row r="53" spans="1:43" x14ac:dyDescent="0.45">
      <c r="A53" s="31">
        <v>28.837191666666666</v>
      </c>
      <c r="B53" s="32">
        <v>-82.64766666666668</v>
      </c>
      <c r="C53" s="13" t="s">
        <v>168</v>
      </c>
      <c r="D53" s="13" t="s">
        <v>169</v>
      </c>
      <c r="E53" s="14" t="s">
        <v>170</v>
      </c>
      <c r="F53" s="13" t="s">
        <v>33</v>
      </c>
      <c r="G53" s="14" t="s">
        <v>33</v>
      </c>
      <c r="H53" s="15"/>
      <c r="I53" s="16">
        <v>24009</v>
      </c>
      <c r="J53" s="19">
        <v>0</v>
      </c>
      <c r="K53" s="17" t="s">
        <v>169</v>
      </c>
      <c r="L53" s="17" t="s">
        <v>169</v>
      </c>
      <c r="M53" s="18" t="s">
        <v>3031</v>
      </c>
      <c r="N53" s="13" t="s">
        <v>2305</v>
      </c>
      <c r="O53" s="14" t="s">
        <v>2556</v>
      </c>
      <c r="P53" s="18" t="s">
        <v>3030</v>
      </c>
      <c r="Q53" s="14" t="s">
        <v>2665</v>
      </c>
      <c r="R53" s="19" t="s">
        <v>2945</v>
      </c>
      <c r="S53" s="13" t="s">
        <v>2667</v>
      </c>
      <c r="T53" s="18" t="s">
        <v>2948</v>
      </c>
      <c r="U53" s="20" t="s">
        <v>3465</v>
      </c>
      <c r="V53" s="14" t="s">
        <v>2708</v>
      </c>
      <c r="W53" s="14" t="s">
        <v>2709</v>
      </c>
      <c r="X53" s="19" t="s">
        <v>2709</v>
      </c>
      <c r="Y53" s="14" t="s">
        <v>2719</v>
      </c>
      <c r="Z53" s="14" t="s">
        <v>2743</v>
      </c>
      <c r="AA53" s="16">
        <v>0</v>
      </c>
      <c r="AB53" s="14" t="s">
        <v>2808</v>
      </c>
      <c r="AC53" s="14" t="s">
        <v>2729</v>
      </c>
      <c r="AD53" s="16">
        <v>0</v>
      </c>
      <c r="AE53" s="17" t="s">
        <v>2841</v>
      </c>
      <c r="AF53" s="20" t="s">
        <v>2940</v>
      </c>
      <c r="AG53" s="16">
        <v>1950</v>
      </c>
      <c r="AH53" s="14" t="s">
        <v>1332</v>
      </c>
      <c r="AI53" s="14" t="s">
        <v>1333</v>
      </c>
      <c r="AJ53" s="38">
        <v>28.837160000000001</v>
      </c>
      <c r="AK53" s="39">
        <v>-82.647670000000005</v>
      </c>
      <c r="AL53" s="43">
        <f>J53+MAX(Table134[[#This Row],[Highway]:[Pipe]])</f>
        <v>1</v>
      </c>
      <c r="AN53" s="47">
        <f t="shared" si="0"/>
        <v>1</v>
      </c>
      <c r="AO53" s="47" t="str">
        <f t="shared" si="1"/>
        <v/>
      </c>
      <c r="AP53" s="47" t="str">
        <f t="shared" si="2"/>
        <v/>
      </c>
      <c r="AQ53" s="47" t="str">
        <f t="shared" si="3"/>
        <v/>
      </c>
    </row>
    <row r="54" spans="1:43" x14ac:dyDescent="0.45">
      <c r="A54" s="31">
        <v>28.988688888888891</v>
      </c>
      <c r="B54" s="32">
        <v>-82.349602777777775</v>
      </c>
      <c r="C54" s="13" t="s">
        <v>832</v>
      </c>
      <c r="D54" s="13" t="s">
        <v>833</v>
      </c>
      <c r="E54" s="14" t="s">
        <v>834</v>
      </c>
      <c r="F54" s="13" t="s">
        <v>33</v>
      </c>
      <c r="G54" s="14" t="s">
        <v>33</v>
      </c>
      <c r="H54" s="15"/>
      <c r="I54" s="16">
        <v>20008</v>
      </c>
      <c r="J54" s="19">
        <v>0</v>
      </c>
      <c r="K54" s="17" t="s">
        <v>833</v>
      </c>
      <c r="L54" s="17" t="s">
        <v>2213</v>
      </c>
      <c r="M54" s="18" t="s">
        <v>3024</v>
      </c>
      <c r="N54" s="13" t="s">
        <v>2313</v>
      </c>
      <c r="O54" s="14" t="s">
        <v>2633</v>
      </c>
      <c r="P54" s="18" t="s">
        <v>3022</v>
      </c>
      <c r="Q54" s="14" t="s">
        <v>2665</v>
      </c>
      <c r="R54" s="19" t="s">
        <v>2945</v>
      </c>
      <c r="S54" s="13" t="s">
        <v>2696</v>
      </c>
      <c r="T54" s="18" t="s">
        <v>2948</v>
      </c>
      <c r="U54" s="20" t="s">
        <v>3461</v>
      </c>
      <c r="V54" s="14" t="s">
        <v>2708</v>
      </c>
      <c r="W54" s="14" t="s">
        <v>2709</v>
      </c>
      <c r="X54" s="19" t="s">
        <v>2709</v>
      </c>
      <c r="Y54" s="14" t="s">
        <v>2719</v>
      </c>
      <c r="Z54" s="14" t="s">
        <v>2736</v>
      </c>
      <c r="AA54" s="16">
        <v>0</v>
      </c>
      <c r="AB54" s="14" t="s">
        <v>2732</v>
      </c>
      <c r="AC54" s="14" t="s">
        <v>2729</v>
      </c>
      <c r="AD54" s="16">
        <v>0</v>
      </c>
      <c r="AE54" s="17" t="s">
        <v>2827</v>
      </c>
      <c r="AF54" s="20" t="s">
        <v>2939</v>
      </c>
      <c r="AG54" s="16">
        <v>1935</v>
      </c>
      <c r="AH54" s="14" t="s">
        <v>1798</v>
      </c>
      <c r="AI54" s="14" t="s">
        <v>1799</v>
      </c>
      <c r="AJ54" s="38">
        <v>28.988689999999998</v>
      </c>
      <c r="AK54" s="39">
        <v>-82.349559999999997</v>
      </c>
      <c r="AL54" s="43">
        <f>J54+MAX(Table134[[#This Row],[Highway]:[Pipe]])</f>
        <v>1</v>
      </c>
      <c r="AN54" s="47">
        <f t="shared" si="0"/>
        <v>1</v>
      </c>
      <c r="AO54" s="47" t="str">
        <f t="shared" si="1"/>
        <v/>
      </c>
      <c r="AP54" s="47" t="str">
        <f t="shared" si="2"/>
        <v/>
      </c>
      <c r="AQ54" s="47" t="str">
        <f t="shared" si="3"/>
        <v/>
      </c>
    </row>
    <row r="55" spans="1:43" x14ac:dyDescent="0.45">
      <c r="A55" s="31">
        <v>27.525458333333333</v>
      </c>
      <c r="B55" s="32">
        <v>-82.609752777777771</v>
      </c>
      <c r="C55" s="13" t="s">
        <v>812</v>
      </c>
      <c r="D55" s="13" t="s">
        <v>813</v>
      </c>
      <c r="E55" s="14" t="s">
        <v>814</v>
      </c>
      <c r="F55" s="13" t="s">
        <v>33</v>
      </c>
      <c r="G55" s="14" t="s">
        <v>33</v>
      </c>
      <c r="H55" s="15"/>
      <c r="I55" s="16">
        <v>130007</v>
      </c>
      <c r="J55" s="19">
        <v>0</v>
      </c>
      <c r="K55" s="17" t="s">
        <v>813</v>
      </c>
      <c r="L55" s="17" t="s">
        <v>813</v>
      </c>
      <c r="M55" s="18" t="s">
        <v>3247</v>
      </c>
      <c r="N55" s="13" t="s">
        <v>2423</v>
      </c>
      <c r="O55" s="14" t="s">
        <v>2523</v>
      </c>
      <c r="P55" s="18" t="s">
        <v>3246</v>
      </c>
      <c r="Q55" s="14" t="s">
        <v>2665</v>
      </c>
      <c r="R55" s="19" t="s">
        <v>2945</v>
      </c>
      <c r="S55" s="13" t="s">
        <v>2694</v>
      </c>
      <c r="T55" s="18" t="s">
        <v>2957</v>
      </c>
      <c r="U55" s="20" t="s">
        <v>3607</v>
      </c>
      <c r="V55" s="14" t="s">
        <v>2708</v>
      </c>
      <c r="W55" s="14" t="s">
        <v>2709</v>
      </c>
      <c r="X55" s="19" t="s">
        <v>2934</v>
      </c>
      <c r="Y55" s="14" t="s">
        <v>2719</v>
      </c>
      <c r="Z55" s="14" t="s">
        <v>2762</v>
      </c>
      <c r="AA55" s="16">
        <v>0</v>
      </c>
      <c r="AB55" s="14" t="s">
        <v>2758</v>
      </c>
      <c r="AC55" s="14" t="s">
        <v>2729</v>
      </c>
      <c r="AD55" s="16">
        <v>0</v>
      </c>
      <c r="AE55" s="17" t="s">
        <v>2829</v>
      </c>
      <c r="AF55" s="20" t="s">
        <v>2940</v>
      </c>
      <c r="AG55" s="16">
        <v>1959</v>
      </c>
      <c r="AH55" s="14" t="s">
        <v>1783</v>
      </c>
      <c r="AI55" s="14" t="s">
        <v>1784</v>
      </c>
      <c r="AJ55" s="38">
        <v>27.52542</v>
      </c>
      <c r="AK55" s="39">
        <v>-82.609740000000002</v>
      </c>
      <c r="AL55" s="43">
        <f>J55+MAX(Table134[[#This Row],[Highway]:[Pipe]])</f>
        <v>1</v>
      </c>
      <c r="AN55" s="47">
        <f t="shared" si="0"/>
        <v>1</v>
      </c>
      <c r="AO55" s="47" t="str">
        <f t="shared" si="1"/>
        <v/>
      </c>
      <c r="AP55" s="47" t="str">
        <f t="shared" si="2"/>
        <v/>
      </c>
      <c r="AQ55" s="47" t="str">
        <f t="shared" si="3"/>
        <v/>
      </c>
    </row>
    <row r="56" spans="1:43" x14ac:dyDescent="0.45">
      <c r="A56" s="31">
        <v>26.434861111111111</v>
      </c>
      <c r="B56" s="32">
        <v>-81.810808333333327</v>
      </c>
      <c r="C56" s="13" t="s">
        <v>615</v>
      </c>
      <c r="D56" s="13" t="s">
        <v>616</v>
      </c>
      <c r="E56" s="14" t="s">
        <v>617</v>
      </c>
      <c r="F56" s="13" t="s">
        <v>33</v>
      </c>
      <c r="G56" s="14" t="s">
        <v>33</v>
      </c>
      <c r="H56" s="15"/>
      <c r="I56" s="16">
        <v>120154</v>
      </c>
      <c r="J56" s="19">
        <v>0</v>
      </c>
      <c r="K56" s="17" t="s">
        <v>616</v>
      </c>
      <c r="L56" s="17" t="s">
        <v>616</v>
      </c>
      <c r="M56" s="18" t="s">
        <v>2947</v>
      </c>
      <c r="N56" s="13" t="s">
        <v>2383</v>
      </c>
      <c r="O56" s="14" t="s">
        <v>2510</v>
      </c>
      <c r="P56" s="18" t="s">
        <v>3204</v>
      </c>
      <c r="Q56" s="14" t="s">
        <v>2665</v>
      </c>
      <c r="R56" s="19" t="s">
        <v>2945</v>
      </c>
      <c r="S56" s="13" t="s">
        <v>2691</v>
      </c>
      <c r="T56" s="18" t="s">
        <v>2956</v>
      </c>
      <c r="U56" s="20" t="s">
        <v>3580</v>
      </c>
      <c r="V56" s="14" t="s">
        <v>2708</v>
      </c>
      <c r="W56" s="14" t="s">
        <v>2709</v>
      </c>
      <c r="X56" s="19" t="s">
        <v>2934</v>
      </c>
      <c r="Y56" s="14" t="s">
        <v>2719</v>
      </c>
      <c r="Z56" s="14" t="s">
        <v>2723</v>
      </c>
      <c r="AA56" s="16">
        <v>0</v>
      </c>
      <c r="AB56" s="14" t="s">
        <v>2734</v>
      </c>
      <c r="AC56" s="14" t="s">
        <v>2729</v>
      </c>
      <c r="AD56" s="16">
        <v>0</v>
      </c>
      <c r="AE56" s="17" t="s">
        <v>2829</v>
      </c>
      <c r="AF56" s="20" t="s">
        <v>2939</v>
      </c>
      <c r="AG56" s="16">
        <v>1982</v>
      </c>
      <c r="AH56" s="14" t="s">
        <v>1645</v>
      </c>
      <c r="AI56" s="14" t="s">
        <v>1411</v>
      </c>
      <c r="AJ56" s="38">
        <v>26.434889999999999</v>
      </c>
      <c r="AK56" s="39">
        <v>-81.810810000000004</v>
      </c>
      <c r="AL56" s="43">
        <f>J56+MAX(Table134[[#This Row],[Highway]:[Pipe]])</f>
        <v>1</v>
      </c>
      <c r="AN56" s="47">
        <f t="shared" si="0"/>
        <v>1</v>
      </c>
      <c r="AO56" s="47" t="str">
        <f t="shared" si="1"/>
        <v/>
      </c>
      <c r="AP56" s="47" t="str">
        <f t="shared" si="2"/>
        <v/>
      </c>
      <c r="AQ56" s="47" t="str">
        <f t="shared" si="3"/>
        <v/>
      </c>
    </row>
    <row r="57" spans="1:43" x14ac:dyDescent="0.45">
      <c r="A57" s="31">
        <v>26.342527777777775</v>
      </c>
      <c r="B57" s="32">
        <v>-81.77902777777777</v>
      </c>
      <c r="C57" s="13" t="s">
        <v>644</v>
      </c>
      <c r="D57" s="13" t="s">
        <v>645</v>
      </c>
      <c r="E57" s="14" t="s">
        <v>646</v>
      </c>
      <c r="F57" s="13" t="s">
        <v>33</v>
      </c>
      <c r="G57" s="14" t="s">
        <v>33</v>
      </c>
      <c r="H57" s="15"/>
      <c r="I57" s="16">
        <v>124088</v>
      </c>
      <c r="J57" s="19">
        <v>0</v>
      </c>
      <c r="K57" s="17" t="s">
        <v>645</v>
      </c>
      <c r="L57" s="17" t="s">
        <v>2182</v>
      </c>
      <c r="M57" s="18" t="s">
        <v>3224</v>
      </c>
      <c r="N57" s="13" t="s">
        <v>2389</v>
      </c>
      <c r="O57" s="14" t="s">
        <v>2607</v>
      </c>
      <c r="P57" s="18" t="s">
        <v>3195</v>
      </c>
      <c r="Q57" s="14" t="s">
        <v>2665</v>
      </c>
      <c r="R57" s="19" t="s">
        <v>2945</v>
      </c>
      <c r="S57" s="13" t="s">
        <v>2691</v>
      </c>
      <c r="T57" s="18" t="s">
        <v>2956</v>
      </c>
      <c r="U57" s="20" t="s">
        <v>3593</v>
      </c>
      <c r="V57" s="14" t="s">
        <v>2708</v>
      </c>
      <c r="W57" s="14" t="s">
        <v>2709</v>
      </c>
      <c r="X57" s="19" t="s">
        <v>2934</v>
      </c>
      <c r="Y57" s="14" t="s">
        <v>2719</v>
      </c>
      <c r="Z57" s="14" t="s">
        <v>2764</v>
      </c>
      <c r="AA57" s="16">
        <v>0</v>
      </c>
      <c r="AB57" s="14" t="s">
        <v>1248</v>
      </c>
      <c r="AC57" s="14" t="s">
        <v>2729</v>
      </c>
      <c r="AD57" s="16">
        <v>0</v>
      </c>
      <c r="AE57" s="17" t="s">
        <v>2888</v>
      </c>
      <c r="AF57" s="20" t="s">
        <v>2941</v>
      </c>
      <c r="AG57" s="16">
        <v>1994</v>
      </c>
      <c r="AH57" s="14" t="s">
        <v>1664</v>
      </c>
      <c r="AI57" s="14" t="s">
        <v>1665</v>
      </c>
      <c r="AJ57" s="38">
        <v>26.34253</v>
      </c>
      <c r="AK57" s="39">
        <v>-81.779030000000006</v>
      </c>
      <c r="AL57" s="43">
        <f>J57+MAX(Table134[[#This Row],[Highway]:[Pipe]])</f>
        <v>1</v>
      </c>
      <c r="AN57" s="47">
        <f t="shared" si="0"/>
        <v>1</v>
      </c>
      <c r="AO57" s="47" t="str">
        <f t="shared" si="1"/>
        <v/>
      </c>
      <c r="AP57" s="47" t="str">
        <f t="shared" si="2"/>
        <v/>
      </c>
      <c r="AQ57" s="47" t="str">
        <f t="shared" si="3"/>
        <v/>
      </c>
    </row>
    <row r="58" spans="1:43" x14ac:dyDescent="0.45">
      <c r="A58" s="31">
        <v>29.025183333333331</v>
      </c>
      <c r="B58" s="32">
        <v>-82.669136111111115</v>
      </c>
      <c r="C58" s="13" t="s">
        <v>190</v>
      </c>
      <c r="D58" s="13" t="s">
        <v>191</v>
      </c>
      <c r="E58" s="14" t="s">
        <v>192</v>
      </c>
      <c r="F58" s="13" t="s">
        <v>33</v>
      </c>
      <c r="G58" s="14" t="s">
        <v>31</v>
      </c>
      <c r="H58" s="15"/>
      <c r="I58" s="16">
        <v>20920</v>
      </c>
      <c r="J58" s="19">
        <v>0</v>
      </c>
      <c r="K58" s="17" t="s">
        <v>191</v>
      </c>
      <c r="L58" s="17" t="s">
        <v>2118</v>
      </c>
      <c r="M58" s="18" t="s">
        <v>3029</v>
      </c>
      <c r="N58" s="13" t="s">
        <v>2312</v>
      </c>
      <c r="O58" s="14" t="s">
        <v>2556</v>
      </c>
      <c r="P58" s="18" t="s">
        <v>3022</v>
      </c>
      <c r="Q58" s="14" t="s">
        <v>2665</v>
      </c>
      <c r="R58" s="19" t="s">
        <v>2945</v>
      </c>
      <c r="S58" s="13" t="s">
        <v>2668</v>
      </c>
      <c r="T58" s="18" t="s">
        <v>2948</v>
      </c>
      <c r="U58" s="20" t="s">
        <v>3464</v>
      </c>
      <c r="V58" s="14" t="s">
        <v>2708</v>
      </c>
      <c r="W58" s="14" t="s">
        <v>2709</v>
      </c>
      <c r="X58" s="19" t="s">
        <v>2709</v>
      </c>
      <c r="Y58" s="14" t="s">
        <v>2719</v>
      </c>
      <c r="Z58" s="14" t="s">
        <v>2764</v>
      </c>
      <c r="AA58" s="16">
        <v>0</v>
      </c>
      <c r="AB58" s="14" t="s">
        <v>2732</v>
      </c>
      <c r="AC58" s="14"/>
      <c r="AD58" s="16">
        <v>0</v>
      </c>
      <c r="AE58" s="17" t="s">
        <v>2841</v>
      </c>
      <c r="AF58" s="20" t="s">
        <v>2939</v>
      </c>
      <c r="AG58" s="16">
        <v>1973</v>
      </c>
      <c r="AH58" s="14" t="s">
        <v>1342</v>
      </c>
      <c r="AI58" s="14" t="s">
        <v>1343</v>
      </c>
      <c r="AJ58" s="38">
        <v>29.025230000000001</v>
      </c>
      <c r="AK58" s="39">
        <v>-82.669139999999999</v>
      </c>
      <c r="AL58" s="43">
        <f>J58+MAX(Table134[[#This Row],[Highway]:[Pipe]])</f>
        <v>1</v>
      </c>
      <c r="AN58" s="47">
        <f t="shared" si="0"/>
        <v>1</v>
      </c>
      <c r="AO58" s="47" t="str">
        <f t="shared" si="1"/>
        <v/>
      </c>
      <c r="AP58" s="47" t="str">
        <f t="shared" si="2"/>
        <v/>
      </c>
      <c r="AQ58" s="47" t="str">
        <f t="shared" si="3"/>
        <v/>
      </c>
    </row>
    <row r="59" spans="1:43" x14ac:dyDescent="0.45">
      <c r="A59" s="31">
        <v>29.025202777777778</v>
      </c>
      <c r="B59" s="32">
        <v>-82.669341666666668</v>
      </c>
      <c r="C59" s="13" t="s">
        <v>193</v>
      </c>
      <c r="D59" s="13" t="s">
        <v>191</v>
      </c>
      <c r="E59" s="14" t="s">
        <v>192</v>
      </c>
      <c r="F59" s="13" t="s">
        <v>33</v>
      </c>
      <c r="G59" s="14" t="s">
        <v>32</v>
      </c>
      <c r="H59" s="15"/>
      <c r="I59" s="16">
        <v>20005</v>
      </c>
      <c r="J59" s="19">
        <v>0</v>
      </c>
      <c r="K59" s="17" t="s">
        <v>191</v>
      </c>
      <c r="L59" s="17" t="s">
        <v>2118</v>
      </c>
      <c r="M59" s="18" t="s">
        <v>3023</v>
      </c>
      <c r="N59" s="13" t="s">
        <v>2312</v>
      </c>
      <c r="O59" s="14" t="s">
        <v>2556</v>
      </c>
      <c r="P59" s="18" t="s">
        <v>3022</v>
      </c>
      <c r="Q59" s="14" t="s">
        <v>2665</v>
      </c>
      <c r="R59" s="19" t="s">
        <v>2945</v>
      </c>
      <c r="S59" s="13" t="s">
        <v>2668</v>
      </c>
      <c r="T59" s="18" t="s">
        <v>2948</v>
      </c>
      <c r="U59" s="20" t="s">
        <v>3460</v>
      </c>
      <c r="V59" s="14" t="s">
        <v>2708</v>
      </c>
      <c r="W59" s="14" t="s">
        <v>2709</v>
      </c>
      <c r="X59" s="19" t="s">
        <v>2709</v>
      </c>
      <c r="Y59" s="14" t="s">
        <v>2719</v>
      </c>
      <c r="Z59" s="14" t="s">
        <v>2764</v>
      </c>
      <c r="AA59" s="16">
        <v>0</v>
      </c>
      <c r="AB59" s="14" t="s">
        <v>2732</v>
      </c>
      <c r="AC59" s="14"/>
      <c r="AD59" s="16">
        <v>0</v>
      </c>
      <c r="AE59" s="17" t="s">
        <v>2841</v>
      </c>
      <c r="AF59" s="20" t="s">
        <v>2939</v>
      </c>
      <c r="AG59" s="16">
        <v>1974</v>
      </c>
      <c r="AH59" s="14" t="s">
        <v>1344</v>
      </c>
      <c r="AI59" s="14" t="s">
        <v>1345</v>
      </c>
      <c r="AJ59" s="38">
        <v>29.02525</v>
      </c>
      <c r="AK59" s="39">
        <v>-82.669330000000002</v>
      </c>
      <c r="AL59" s="43">
        <f>J59+MAX(Table134[[#This Row],[Highway]:[Pipe]])</f>
        <v>1</v>
      </c>
      <c r="AN59" s="47">
        <f t="shared" si="0"/>
        <v>1</v>
      </c>
      <c r="AO59" s="47" t="str">
        <f t="shared" si="1"/>
        <v/>
      </c>
      <c r="AP59" s="47" t="str">
        <f t="shared" si="2"/>
        <v/>
      </c>
      <c r="AQ59" s="47" t="str">
        <f t="shared" si="3"/>
        <v/>
      </c>
    </row>
    <row r="60" spans="1:43" x14ac:dyDescent="0.45">
      <c r="A60" s="31">
        <v>26.674919444444445</v>
      </c>
      <c r="B60" s="32">
        <v>-81.735683333333341</v>
      </c>
      <c r="C60" s="13" t="s">
        <v>672</v>
      </c>
      <c r="D60" s="13" t="s">
        <v>673</v>
      </c>
      <c r="E60" s="14" t="s">
        <v>674</v>
      </c>
      <c r="F60" s="13" t="s">
        <v>33</v>
      </c>
      <c r="G60" s="14" t="s">
        <v>33</v>
      </c>
      <c r="H60" s="15"/>
      <c r="I60" s="16">
        <v>124026</v>
      </c>
      <c r="J60" s="19">
        <v>0</v>
      </c>
      <c r="K60" s="17" t="s">
        <v>673</v>
      </c>
      <c r="L60" s="17" t="s">
        <v>2188</v>
      </c>
      <c r="M60" s="18" t="s">
        <v>3219</v>
      </c>
      <c r="N60" s="13" t="s">
        <v>2395</v>
      </c>
      <c r="O60" s="14" t="s">
        <v>2611</v>
      </c>
      <c r="P60" s="18" t="s">
        <v>3208</v>
      </c>
      <c r="Q60" s="14" t="s">
        <v>2665</v>
      </c>
      <c r="R60" s="19" t="s">
        <v>2945</v>
      </c>
      <c r="S60" s="13" t="s">
        <v>2691</v>
      </c>
      <c r="T60" s="18" t="s">
        <v>2956</v>
      </c>
      <c r="U60" s="20" t="s">
        <v>3589</v>
      </c>
      <c r="V60" s="14" t="s">
        <v>2708</v>
      </c>
      <c r="W60" s="14" t="s">
        <v>2709</v>
      </c>
      <c r="X60" s="19" t="s">
        <v>2709</v>
      </c>
      <c r="Y60" s="14" t="s">
        <v>2719</v>
      </c>
      <c r="Z60" s="14" t="s">
        <v>2762</v>
      </c>
      <c r="AA60" s="16">
        <v>0</v>
      </c>
      <c r="AB60" s="14" t="s">
        <v>2787</v>
      </c>
      <c r="AC60" s="14" t="s">
        <v>2729</v>
      </c>
      <c r="AD60" s="16">
        <v>0</v>
      </c>
      <c r="AE60" s="17" t="s">
        <v>2829</v>
      </c>
      <c r="AF60" s="20" t="s">
        <v>2940</v>
      </c>
      <c r="AG60" s="16">
        <v>1942</v>
      </c>
      <c r="AH60" s="14" t="s">
        <v>1683</v>
      </c>
      <c r="AI60" s="14" t="s">
        <v>1684</v>
      </c>
      <c r="AJ60" s="38">
        <v>26.674939999999999</v>
      </c>
      <c r="AK60" s="39">
        <v>-81.736109999999996</v>
      </c>
      <c r="AL60" s="43">
        <f>J60+MAX(Table134[[#This Row],[Highway]:[Pipe]])</f>
        <v>1</v>
      </c>
      <c r="AN60" s="47">
        <f t="shared" si="0"/>
        <v>1</v>
      </c>
      <c r="AO60" s="47" t="str">
        <f t="shared" si="1"/>
        <v/>
      </c>
      <c r="AP60" s="47" t="str">
        <f t="shared" si="2"/>
        <v/>
      </c>
      <c r="AQ60" s="47" t="str">
        <f t="shared" si="3"/>
        <v/>
      </c>
    </row>
    <row r="61" spans="1:43" x14ac:dyDescent="0.45">
      <c r="A61" s="31">
        <v>26.650708333333331</v>
      </c>
      <c r="B61" s="32">
        <v>-81.852983333333327</v>
      </c>
      <c r="C61" s="13" t="s">
        <v>581</v>
      </c>
      <c r="D61" s="13" t="s">
        <v>582</v>
      </c>
      <c r="E61" s="14" t="s">
        <v>583</v>
      </c>
      <c r="F61" s="13" t="s">
        <v>30</v>
      </c>
      <c r="G61" s="14" t="s">
        <v>34</v>
      </c>
      <c r="H61" s="15"/>
      <c r="I61" s="16">
        <v>120164</v>
      </c>
      <c r="J61" s="19">
        <v>0</v>
      </c>
      <c r="K61" s="17" t="s">
        <v>582</v>
      </c>
      <c r="L61" s="17" t="s">
        <v>670</v>
      </c>
      <c r="M61" s="18" t="s">
        <v>3097</v>
      </c>
      <c r="N61" s="13" t="s">
        <v>2376</v>
      </c>
      <c r="O61" s="14" t="s">
        <v>2523</v>
      </c>
      <c r="P61" s="18" t="s">
        <v>3210</v>
      </c>
      <c r="Q61" s="14" t="s">
        <v>2665</v>
      </c>
      <c r="R61" s="19" t="s">
        <v>2945</v>
      </c>
      <c r="S61" s="13" t="s">
        <v>2691</v>
      </c>
      <c r="T61" s="18" t="s">
        <v>2956</v>
      </c>
      <c r="U61" s="20" t="s">
        <v>3582</v>
      </c>
      <c r="V61" s="14" t="s">
        <v>2716</v>
      </c>
      <c r="W61" s="14" t="s">
        <v>2709</v>
      </c>
      <c r="X61" s="19" t="s">
        <v>2709</v>
      </c>
      <c r="Y61" s="14" t="s">
        <v>2719</v>
      </c>
      <c r="Z61" s="14" t="s">
        <v>2723</v>
      </c>
      <c r="AA61" s="16">
        <v>0</v>
      </c>
      <c r="AB61" s="14" t="s">
        <v>2774</v>
      </c>
      <c r="AC61" s="14" t="s">
        <v>2729</v>
      </c>
      <c r="AD61" s="16">
        <v>0</v>
      </c>
      <c r="AE61" s="17" t="s">
        <v>2829</v>
      </c>
      <c r="AF61" s="20" t="s">
        <v>2939</v>
      </c>
      <c r="AG61" s="16">
        <v>1988</v>
      </c>
      <c r="AH61" s="14" t="s">
        <v>1619</v>
      </c>
      <c r="AI61" s="14" t="s">
        <v>1620</v>
      </c>
      <c r="AJ61" s="38">
        <v>26.65072</v>
      </c>
      <c r="AK61" s="39">
        <v>-81.852860000000007</v>
      </c>
      <c r="AL61" s="43">
        <f>J61+MAX(Table134[[#This Row],[Highway]:[Pipe]])</f>
        <v>1</v>
      </c>
      <c r="AN61" s="47">
        <f t="shared" si="0"/>
        <v>1</v>
      </c>
      <c r="AO61" s="47" t="str">
        <f t="shared" si="1"/>
        <v/>
      </c>
      <c r="AP61" s="47" t="str">
        <f t="shared" si="2"/>
        <v/>
      </c>
      <c r="AQ61" s="47" t="str">
        <f t="shared" si="3"/>
        <v/>
      </c>
    </row>
    <row r="62" spans="1:43" x14ac:dyDescent="0.45">
      <c r="A62" s="31">
        <v>27.941111111111113</v>
      </c>
      <c r="B62" s="32">
        <v>-82.449605555555564</v>
      </c>
      <c r="C62" s="13" t="s">
        <v>422</v>
      </c>
      <c r="D62" s="13" t="s">
        <v>423</v>
      </c>
      <c r="E62" s="14" t="s">
        <v>424</v>
      </c>
      <c r="F62" s="13" t="s">
        <v>33</v>
      </c>
      <c r="G62" s="14" t="s">
        <v>33</v>
      </c>
      <c r="H62" s="15"/>
      <c r="I62" s="16">
        <v>105628</v>
      </c>
      <c r="J62" s="19">
        <v>0</v>
      </c>
      <c r="K62" s="17" t="s">
        <v>423</v>
      </c>
      <c r="L62" s="17" t="s">
        <v>2147</v>
      </c>
      <c r="M62" s="18" t="s">
        <v>3178</v>
      </c>
      <c r="N62" s="13" t="s">
        <v>2356</v>
      </c>
      <c r="O62" s="14" t="s">
        <v>2519</v>
      </c>
      <c r="P62" s="18" t="s">
        <v>3177</v>
      </c>
      <c r="Q62" s="14" t="s">
        <v>2665</v>
      </c>
      <c r="R62" s="19" t="s">
        <v>2945</v>
      </c>
      <c r="S62" s="13" t="s">
        <v>2685</v>
      </c>
      <c r="T62" s="18" t="s">
        <v>2955</v>
      </c>
      <c r="U62" s="20" t="s">
        <v>3560</v>
      </c>
      <c r="V62" s="14" t="s">
        <v>2708</v>
      </c>
      <c r="W62" s="14" t="s">
        <v>2709</v>
      </c>
      <c r="X62" s="19" t="s">
        <v>2934</v>
      </c>
      <c r="Y62" s="14" t="s">
        <v>2719</v>
      </c>
      <c r="Z62" s="14" t="s">
        <v>2722</v>
      </c>
      <c r="AA62" s="16">
        <v>0</v>
      </c>
      <c r="AB62" s="14" t="s">
        <v>2732</v>
      </c>
      <c r="AC62" s="14" t="s">
        <v>2787</v>
      </c>
      <c r="AD62" s="16">
        <v>0</v>
      </c>
      <c r="AE62" s="17" t="s">
        <v>2875</v>
      </c>
      <c r="AF62" s="20" t="s">
        <v>2941</v>
      </c>
      <c r="AG62" s="16">
        <v>1984</v>
      </c>
      <c r="AH62" s="14" t="s">
        <v>1499</v>
      </c>
      <c r="AI62" s="14" t="s">
        <v>1500</v>
      </c>
      <c r="AJ62" s="38">
        <v>27.941279999999999</v>
      </c>
      <c r="AK62" s="39">
        <v>-82.449579999999997</v>
      </c>
      <c r="AL62" s="43">
        <f>J62+MAX(Table134[[#This Row],[Highway]:[Pipe]])</f>
        <v>1</v>
      </c>
      <c r="AN62" s="47">
        <f t="shared" si="0"/>
        <v>1</v>
      </c>
      <c r="AO62" s="47" t="str">
        <f t="shared" si="1"/>
        <v/>
      </c>
      <c r="AP62" s="47" t="str">
        <f t="shared" si="2"/>
        <v/>
      </c>
      <c r="AQ62" s="47" t="str">
        <f t="shared" si="3"/>
        <v/>
      </c>
    </row>
    <row r="63" spans="1:43" x14ac:dyDescent="0.45">
      <c r="A63" s="31">
        <v>28.163724999999999</v>
      </c>
      <c r="B63" s="32">
        <v>-82.740463888888897</v>
      </c>
      <c r="C63" s="13" t="s">
        <v>885</v>
      </c>
      <c r="D63" s="13" t="s">
        <v>869</v>
      </c>
      <c r="E63" s="14" t="s">
        <v>886</v>
      </c>
      <c r="F63" s="13" t="s">
        <v>33</v>
      </c>
      <c r="G63" s="14" t="s">
        <v>33</v>
      </c>
      <c r="H63" s="15"/>
      <c r="I63" s="16">
        <v>150235</v>
      </c>
      <c r="J63" s="19">
        <v>0</v>
      </c>
      <c r="K63" s="17" t="s">
        <v>869</v>
      </c>
      <c r="L63" s="17" t="s">
        <v>869</v>
      </c>
      <c r="M63" s="18" t="s">
        <v>3274</v>
      </c>
      <c r="N63" s="13" t="s">
        <v>2436</v>
      </c>
      <c r="O63" s="14" t="s">
        <v>2577</v>
      </c>
      <c r="P63" s="18" t="s">
        <v>3278</v>
      </c>
      <c r="Q63" s="14" t="s">
        <v>2665</v>
      </c>
      <c r="R63" s="19" t="s">
        <v>2945</v>
      </c>
      <c r="S63" s="13" t="s">
        <v>2700</v>
      </c>
      <c r="T63" s="18" t="s">
        <v>2959</v>
      </c>
      <c r="U63" s="20" t="s">
        <v>3659</v>
      </c>
      <c r="V63" s="14" t="s">
        <v>2708</v>
      </c>
      <c r="W63" s="14" t="s">
        <v>2709</v>
      </c>
      <c r="X63" s="19" t="s">
        <v>2934</v>
      </c>
      <c r="Y63" s="14" t="s">
        <v>2719</v>
      </c>
      <c r="Z63" s="14" t="s">
        <v>2752</v>
      </c>
      <c r="AA63" s="16">
        <v>0</v>
      </c>
      <c r="AB63" s="14" t="s">
        <v>2782</v>
      </c>
      <c r="AC63" s="14" t="s">
        <v>2729</v>
      </c>
      <c r="AD63" s="16">
        <v>0</v>
      </c>
      <c r="AE63" s="17" t="s">
        <v>2841</v>
      </c>
      <c r="AF63" s="20" t="s">
        <v>2939</v>
      </c>
      <c r="AG63" s="16">
        <v>1997</v>
      </c>
      <c r="AH63" s="14" t="s">
        <v>1827</v>
      </c>
      <c r="AI63" s="14" t="s">
        <v>1828</v>
      </c>
      <c r="AJ63" s="38">
        <v>28.163689999999999</v>
      </c>
      <c r="AK63" s="39">
        <v>-82.740440000000007</v>
      </c>
      <c r="AL63" s="43">
        <f>J63+MAX(Table134[[#This Row],[Highway]:[Pipe]])</f>
        <v>1</v>
      </c>
      <c r="AN63" s="47">
        <f t="shared" si="0"/>
        <v>1</v>
      </c>
      <c r="AO63" s="47" t="str">
        <f t="shared" si="1"/>
        <v/>
      </c>
      <c r="AP63" s="47" t="str">
        <f t="shared" si="2"/>
        <v/>
      </c>
      <c r="AQ63" s="47" t="str">
        <f t="shared" si="3"/>
        <v/>
      </c>
    </row>
    <row r="64" spans="1:43" x14ac:dyDescent="0.45">
      <c r="A64" s="31">
        <v>26.670341666666669</v>
      </c>
      <c r="B64" s="32">
        <v>-81.731927777777784</v>
      </c>
      <c r="C64" s="13" t="s">
        <v>669</v>
      </c>
      <c r="D64" s="13" t="s">
        <v>670</v>
      </c>
      <c r="E64" s="14" t="s">
        <v>671</v>
      </c>
      <c r="F64" s="13" t="s">
        <v>33</v>
      </c>
      <c r="G64" s="14" t="s">
        <v>33</v>
      </c>
      <c r="H64" s="15"/>
      <c r="I64" s="16">
        <v>124025</v>
      </c>
      <c r="J64" s="19">
        <v>0</v>
      </c>
      <c r="K64" s="17" t="s">
        <v>670</v>
      </c>
      <c r="L64" s="17" t="s">
        <v>670</v>
      </c>
      <c r="M64" s="18" t="s">
        <v>3218</v>
      </c>
      <c r="N64" s="13" t="s">
        <v>2395</v>
      </c>
      <c r="O64" s="14" t="s">
        <v>2526</v>
      </c>
      <c r="P64" s="18" t="s">
        <v>3208</v>
      </c>
      <c r="Q64" s="14" t="s">
        <v>2665</v>
      </c>
      <c r="R64" s="19" t="s">
        <v>2945</v>
      </c>
      <c r="S64" s="13" t="s">
        <v>2691</v>
      </c>
      <c r="T64" s="18" t="s">
        <v>2956</v>
      </c>
      <c r="U64" s="20" t="s">
        <v>3588</v>
      </c>
      <c r="V64" s="14" t="s">
        <v>2708</v>
      </c>
      <c r="W64" s="14" t="s">
        <v>2709</v>
      </c>
      <c r="X64" s="19" t="s">
        <v>2709</v>
      </c>
      <c r="Y64" s="14" t="s">
        <v>2719</v>
      </c>
      <c r="Z64" s="14" t="s">
        <v>2798</v>
      </c>
      <c r="AA64" s="16">
        <v>0</v>
      </c>
      <c r="AB64" s="14" t="s">
        <v>2758</v>
      </c>
      <c r="AC64" s="14" t="s">
        <v>2726</v>
      </c>
      <c r="AD64" s="16">
        <v>0</v>
      </c>
      <c r="AE64" s="17" t="s">
        <v>2829</v>
      </c>
      <c r="AF64" s="20" t="s">
        <v>2940</v>
      </c>
      <c r="AG64" s="16">
        <v>1955</v>
      </c>
      <c r="AH64" s="14" t="s">
        <v>1681</v>
      </c>
      <c r="AI64" s="14" t="s">
        <v>1682</v>
      </c>
      <c r="AJ64" s="38">
        <v>26.670339999999999</v>
      </c>
      <c r="AK64" s="39">
        <v>-81.731909999999999</v>
      </c>
      <c r="AL64" s="43">
        <f>J64+MAX(Table134[[#This Row],[Highway]:[Pipe]])</f>
        <v>1</v>
      </c>
      <c r="AN64" s="47">
        <f t="shared" si="0"/>
        <v>1</v>
      </c>
      <c r="AO64" s="47" t="str">
        <f t="shared" si="1"/>
        <v/>
      </c>
      <c r="AP64" s="47" t="str">
        <f t="shared" si="2"/>
        <v/>
      </c>
      <c r="AQ64" s="47" t="str">
        <f t="shared" si="3"/>
        <v/>
      </c>
    </row>
    <row r="65" spans="1:43" x14ac:dyDescent="0.45">
      <c r="A65" s="31">
        <v>27.721213888888887</v>
      </c>
      <c r="B65" s="32">
        <v>-82.734088888888891</v>
      </c>
      <c r="C65" s="13" t="s">
        <v>899</v>
      </c>
      <c r="D65" s="13" t="s">
        <v>900</v>
      </c>
      <c r="E65" s="14" t="s">
        <v>901</v>
      </c>
      <c r="F65" s="13" t="s">
        <v>33</v>
      </c>
      <c r="G65" s="14" t="s">
        <v>33</v>
      </c>
      <c r="H65" s="15"/>
      <c r="I65" s="16">
        <v>157503</v>
      </c>
      <c r="J65" s="19">
        <v>0</v>
      </c>
      <c r="K65" s="17" t="s">
        <v>900</v>
      </c>
      <c r="L65" s="17" t="s">
        <v>2217</v>
      </c>
      <c r="M65" s="18" t="s">
        <v>3373</v>
      </c>
      <c r="N65" s="13" t="s">
        <v>2440</v>
      </c>
      <c r="O65" s="14" t="s">
        <v>2518</v>
      </c>
      <c r="P65" s="18" t="s">
        <v>3294</v>
      </c>
      <c r="Q65" s="14" t="s">
        <v>2665</v>
      </c>
      <c r="R65" s="19" t="s">
        <v>2945</v>
      </c>
      <c r="S65" s="13" t="s">
        <v>2700</v>
      </c>
      <c r="T65" s="18" t="s">
        <v>2959</v>
      </c>
      <c r="U65" s="20" t="s">
        <v>3691</v>
      </c>
      <c r="V65" s="14" t="s">
        <v>2708</v>
      </c>
      <c r="W65" s="14" t="s">
        <v>2709</v>
      </c>
      <c r="X65" s="19" t="s">
        <v>2934</v>
      </c>
      <c r="Y65" s="14" t="s">
        <v>2719</v>
      </c>
      <c r="Z65" s="14" t="s">
        <v>2754</v>
      </c>
      <c r="AA65" s="16">
        <v>0</v>
      </c>
      <c r="AB65" s="14" t="s">
        <v>2814</v>
      </c>
      <c r="AC65" s="14" t="s">
        <v>1248</v>
      </c>
      <c r="AD65" s="16">
        <v>0</v>
      </c>
      <c r="AE65" s="17" t="s">
        <v>2913</v>
      </c>
      <c r="AF65" s="20" t="s">
        <v>2941</v>
      </c>
      <c r="AG65" s="16">
        <v>1990</v>
      </c>
      <c r="AH65" s="14" t="s">
        <v>1837</v>
      </c>
      <c r="AI65" s="14" t="s">
        <v>1838</v>
      </c>
      <c r="AJ65" s="38">
        <v>27.72119</v>
      </c>
      <c r="AK65" s="39">
        <v>-82.734080000000006</v>
      </c>
      <c r="AL65" s="43">
        <f>J65+MAX(Table134[[#This Row],[Highway]:[Pipe]])</f>
        <v>1</v>
      </c>
      <c r="AN65" s="47">
        <f t="shared" si="0"/>
        <v>1</v>
      </c>
      <c r="AO65" s="47" t="str">
        <f t="shared" si="1"/>
        <v/>
      </c>
      <c r="AP65" s="47" t="str">
        <f t="shared" si="2"/>
        <v/>
      </c>
      <c r="AQ65" s="47" t="str">
        <f t="shared" si="3"/>
        <v/>
      </c>
    </row>
    <row r="66" spans="1:43" x14ac:dyDescent="0.45">
      <c r="A66" s="31">
        <v>27.354869444444446</v>
      </c>
      <c r="B66" s="32">
        <v>-82.547355555555555</v>
      </c>
      <c r="C66" s="13" t="s">
        <v>1228</v>
      </c>
      <c r="D66" s="13" t="s">
        <v>546</v>
      </c>
      <c r="E66" s="14" t="s">
        <v>1229</v>
      </c>
      <c r="F66" s="13" t="s">
        <v>33</v>
      </c>
      <c r="G66" s="14" t="s">
        <v>33</v>
      </c>
      <c r="H66" s="15"/>
      <c r="I66" s="16">
        <v>170920</v>
      </c>
      <c r="J66" s="19">
        <v>0</v>
      </c>
      <c r="K66" s="17" t="s">
        <v>546</v>
      </c>
      <c r="L66" s="17" t="s">
        <v>546</v>
      </c>
      <c r="M66" s="18" t="s">
        <v>2947</v>
      </c>
      <c r="N66" s="13" t="s">
        <v>2507</v>
      </c>
      <c r="O66" s="14" t="s">
        <v>2523</v>
      </c>
      <c r="P66" s="18" t="s">
        <v>3411</v>
      </c>
      <c r="Q66" s="14" t="s">
        <v>2665</v>
      </c>
      <c r="R66" s="19" t="s">
        <v>2945</v>
      </c>
      <c r="S66" s="13" t="s">
        <v>2704</v>
      </c>
      <c r="T66" s="18" t="s">
        <v>2961</v>
      </c>
      <c r="U66" s="20" t="s">
        <v>3728</v>
      </c>
      <c r="V66" s="14" t="s">
        <v>2708</v>
      </c>
      <c r="W66" s="14" t="s">
        <v>2709</v>
      </c>
      <c r="X66" s="19" t="s">
        <v>2934</v>
      </c>
      <c r="Y66" s="14" t="s">
        <v>2719</v>
      </c>
      <c r="Z66" s="14" t="s">
        <v>2757</v>
      </c>
      <c r="AA66" s="16">
        <v>0</v>
      </c>
      <c r="AB66" s="14" t="s">
        <v>2808</v>
      </c>
      <c r="AC66" s="14" t="s">
        <v>2734</v>
      </c>
      <c r="AD66" s="16">
        <v>0</v>
      </c>
      <c r="AE66" s="17" t="s">
        <v>2829</v>
      </c>
      <c r="AF66" s="20" t="s">
        <v>2939</v>
      </c>
      <c r="AG66" s="16">
        <v>1923</v>
      </c>
      <c r="AH66" s="14" t="s">
        <v>2089</v>
      </c>
      <c r="AI66" s="14" t="s">
        <v>2090</v>
      </c>
      <c r="AJ66" s="38">
        <v>27.354859999999999</v>
      </c>
      <c r="AK66" s="39">
        <v>-82.547389999999993</v>
      </c>
      <c r="AL66" s="43">
        <f>J66+MAX(Table134[[#This Row],[Highway]:[Pipe]])</f>
        <v>1</v>
      </c>
      <c r="AN66" s="47">
        <f t="shared" si="0"/>
        <v>1</v>
      </c>
      <c r="AO66" s="47" t="str">
        <f t="shared" si="1"/>
        <v/>
      </c>
      <c r="AP66" s="47" t="str">
        <f t="shared" si="2"/>
        <v/>
      </c>
      <c r="AQ66" s="47" t="str">
        <f t="shared" si="3"/>
        <v/>
      </c>
    </row>
    <row r="67" spans="1:43" x14ac:dyDescent="0.45">
      <c r="A67" s="31">
        <v>28.518972222222221</v>
      </c>
      <c r="B67" s="32">
        <v>-82.209597222222229</v>
      </c>
      <c r="C67" s="13" t="s">
        <v>369</v>
      </c>
      <c r="D67" s="13" t="s">
        <v>370</v>
      </c>
      <c r="E67" s="14" t="s">
        <v>371</v>
      </c>
      <c r="F67" s="13" t="s">
        <v>33</v>
      </c>
      <c r="G67" s="14" t="s">
        <v>34</v>
      </c>
      <c r="H67" s="15"/>
      <c r="I67" s="16">
        <v>80064</v>
      </c>
      <c r="J67" s="19">
        <v>0</v>
      </c>
      <c r="K67" s="17" t="s">
        <v>370</v>
      </c>
      <c r="L67" s="17" t="s">
        <v>370</v>
      </c>
      <c r="M67" s="18" t="s">
        <v>3106</v>
      </c>
      <c r="N67" s="13" t="s">
        <v>2313</v>
      </c>
      <c r="O67" s="14" t="s">
        <v>2582</v>
      </c>
      <c r="P67" s="18" t="s">
        <v>3022</v>
      </c>
      <c r="Q67" s="14" t="s">
        <v>2665</v>
      </c>
      <c r="R67" s="19" t="s">
        <v>2945</v>
      </c>
      <c r="S67" s="13" t="s">
        <v>2681</v>
      </c>
      <c r="T67" s="18" t="s">
        <v>2953</v>
      </c>
      <c r="U67" s="20" t="s">
        <v>3506</v>
      </c>
      <c r="V67" s="14" t="s">
        <v>2708</v>
      </c>
      <c r="W67" s="14" t="s">
        <v>2709</v>
      </c>
      <c r="X67" s="19" t="s">
        <v>2709</v>
      </c>
      <c r="Y67" s="14" t="s">
        <v>2719</v>
      </c>
      <c r="Z67" s="14" t="s">
        <v>2764</v>
      </c>
      <c r="AA67" s="16">
        <v>0</v>
      </c>
      <c r="AB67" s="14" t="s">
        <v>2760</v>
      </c>
      <c r="AC67" s="14" t="s">
        <v>2760</v>
      </c>
      <c r="AD67" s="16">
        <v>0</v>
      </c>
      <c r="AE67" s="17" t="s">
        <v>2841</v>
      </c>
      <c r="AF67" s="20" t="s">
        <v>2939</v>
      </c>
      <c r="AG67" s="16">
        <v>1998</v>
      </c>
      <c r="AH67" s="14" t="s">
        <v>1459</v>
      </c>
      <c r="AI67" s="14" t="s">
        <v>1460</v>
      </c>
      <c r="AJ67" s="38">
        <v>28.518969999999999</v>
      </c>
      <c r="AK67" s="39">
        <v>-82.20966</v>
      </c>
      <c r="AL67" s="43">
        <f>J67+MAX(Table134[[#This Row],[Highway]:[Pipe]])</f>
        <v>1</v>
      </c>
      <c r="AN67" s="47">
        <f t="shared" ref="AN67:AN130" si="4">IF(LEFT($W67,1)="H",1,"")</f>
        <v>1</v>
      </c>
      <c r="AO67" s="47" t="str">
        <f t="shared" ref="AO67:AO130" si="5">IF(LEFT($W67,1)="R",3,"")</f>
        <v/>
      </c>
      <c r="AP67" s="47" t="str">
        <f t="shared" ref="AP67:AP130" si="6">IF(LEFT($W67,2)="Pe",5,"")</f>
        <v/>
      </c>
      <c r="AQ67" s="47" t="str">
        <f t="shared" ref="AQ67:AQ130" si="7">IF(LEFT($W67,2)="Pi",7,"")</f>
        <v/>
      </c>
    </row>
    <row r="68" spans="1:43" x14ac:dyDescent="0.45">
      <c r="A68" s="31">
        <v>28.51916111111111</v>
      </c>
      <c r="B68" s="32">
        <v>-82.209555555555553</v>
      </c>
      <c r="C68" s="13" t="s">
        <v>372</v>
      </c>
      <c r="D68" s="13" t="s">
        <v>370</v>
      </c>
      <c r="E68" s="14" t="s">
        <v>371</v>
      </c>
      <c r="F68" s="13" t="s">
        <v>33</v>
      </c>
      <c r="G68" s="14" t="s">
        <v>35</v>
      </c>
      <c r="H68" s="15"/>
      <c r="I68" s="16">
        <v>80011</v>
      </c>
      <c r="J68" s="19">
        <v>0</v>
      </c>
      <c r="K68" s="17" t="s">
        <v>370</v>
      </c>
      <c r="L68" s="17" t="s">
        <v>370</v>
      </c>
      <c r="M68" s="18" t="s">
        <v>3099</v>
      </c>
      <c r="N68" s="13" t="s">
        <v>2313</v>
      </c>
      <c r="O68" s="14" t="s">
        <v>2582</v>
      </c>
      <c r="P68" s="18" t="s">
        <v>3022</v>
      </c>
      <c r="Q68" s="14" t="s">
        <v>2665</v>
      </c>
      <c r="R68" s="19" t="s">
        <v>2945</v>
      </c>
      <c r="S68" s="13" t="s">
        <v>2681</v>
      </c>
      <c r="T68" s="18" t="s">
        <v>2953</v>
      </c>
      <c r="U68" s="20" t="s">
        <v>3506</v>
      </c>
      <c r="V68" s="14" t="s">
        <v>2708</v>
      </c>
      <c r="W68" s="14" t="s">
        <v>2709</v>
      </c>
      <c r="X68" s="19" t="s">
        <v>2709</v>
      </c>
      <c r="Y68" s="14" t="s">
        <v>2719</v>
      </c>
      <c r="Z68" s="14" t="s">
        <v>2764</v>
      </c>
      <c r="AA68" s="16">
        <v>0</v>
      </c>
      <c r="AB68" s="14" t="s">
        <v>2760</v>
      </c>
      <c r="AC68" s="14" t="s">
        <v>2760</v>
      </c>
      <c r="AD68" s="16">
        <v>0</v>
      </c>
      <c r="AE68" s="17" t="s">
        <v>2841</v>
      </c>
      <c r="AF68" s="20" t="s">
        <v>2939</v>
      </c>
      <c r="AG68" s="16">
        <v>1972</v>
      </c>
      <c r="AH68" s="14" t="s">
        <v>1461</v>
      </c>
      <c r="AI68" s="14" t="s">
        <v>1462</v>
      </c>
      <c r="AJ68" s="38">
        <v>28.519189999999998</v>
      </c>
      <c r="AK68" s="39">
        <v>-82.209649999999996</v>
      </c>
      <c r="AL68" s="43">
        <f>J68+MAX(Table134[[#This Row],[Highway]:[Pipe]])</f>
        <v>1</v>
      </c>
      <c r="AN68" s="47">
        <f t="shared" si="4"/>
        <v>1</v>
      </c>
      <c r="AO68" s="47" t="str">
        <f t="shared" si="5"/>
        <v/>
      </c>
      <c r="AP68" s="47" t="str">
        <f t="shared" si="6"/>
        <v/>
      </c>
      <c r="AQ68" s="47" t="str">
        <f t="shared" si="7"/>
        <v/>
      </c>
    </row>
    <row r="69" spans="1:43" x14ac:dyDescent="0.45">
      <c r="A69" s="31">
        <v>27.978919444444443</v>
      </c>
      <c r="B69" s="32">
        <v>-82.783638888888888</v>
      </c>
      <c r="C69" s="13" t="s">
        <v>1058</v>
      </c>
      <c r="D69" s="13" t="s">
        <v>1059</v>
      </c>
      <c r="E69" s="14" t="s">
        <v>1060</v>
      </c>
      <c r="F69" s="13" t="s">
        <v>33</v>
      </c>
      <c r="G69" s="14" t="s">
        <v>33</v>
      </c>
      <c r="H69" s="15"/>
      <c r="I69" s="16">
        <v>154199</v>
      </c>
      <c r="J69" s="19">
        <v>0</v>
      </c>
      <c r="K69" s="17" t="s">
        <v>1059</v>
      </c>
      <c r="L69" s="17" t="s">
        <v>2248</v>
      </c>
      <c r="M69" s="18" t="s">
        <v>3337</v>
      </c>
      <c r="N69" s="13" t="s">
        <v>2467</v>
      </c>
      <c r="O69" s="14" t="s">
        <v>2544</v>
      </c>
      <c r="P69" s="18" t="s">
        <v>3336</v>
      </c>
      <c r="Q69" s="14" t="s">
        <v>2665</v>
      </c>
      <c r="R69" s="19" t="s">
        <v>2945</v>
      </c>
      <c r="S69" s="13" t="s">
        <v>2700</v>
      </c>
      <c r="T69" s="18" t="s">
        <v>2959</v>
      </c>
      <c r="U69" s="20" t="s">
        <v>3670</v>
      </c>
      <c r="V69" s="14" t="s">
        <v>2708</v>
      </c>
      <c r="W69" s="14" t="s">
        <v>2709</v>
      </c>
      <c r="X69" s="19" t="s">
        <v>2934</v>
      </c>
      <c r="Y69" s="14" t="s">
        <v>2719</v>
      </c>
      <c r="Z69" s="14" t="s">
        <v>2743</v>
      </c>
      <c r="AA69" s="16">
        <v>0</v>
      </c>
      <c r="AB69" s="14" t="s">
        <v>2774</v>
      </c>
      <c r="AC69" s="14" t="s">
        <v>1248</v>
      </c>
      <c r="AD69" s="16">
        <v>0</v>
      </c>
      <c r="AE69" s="17" t="s">
        <v>2916</v>
      </c>
      <c r="AF69" s="20" t="s">
        <v>2940</v>
      </c>
      <c r="AG69" s="16">
        <v>1995</v>
      </c>
      <c r="AH69" s="14" t="s">
        <v>1958</v>
      </c>
      <c r="AI69" s="14" t="s">
        <v>1959</v>
      </c>
      <c r="AJ69" s="38">
        <v>27.978919999999999</v>
      </c>
      <c r="AK69" s="39">
        <v>-82.783640000000005</v>
      </c>
      <c r="AL69" s="43">
        <f>J69+MAX(Table134[[#This Row],[Highway]:[Pipe]])</f>
        <v>1</v>
      </c>
      <c r="AN69" s="47">
        <f t="shared" si="4"/>
        <v>1</v>
      </c>
      <c r="AO69" s="47" t="str">
        <f t="shared" si="5"/>
        <v/>
      </c>
      <c r="AP69" s="47" t="str">
        <f t="shared" si="6"/>
        <v/>
      </c>
      <c r="AQ69" s="47" t="str">
        <f t="shared" si="7"/>
        <v/>
      </c>
    </row>
    <row r="70" spans="1:43" x14ac:dyDescent="0.45">
      <c r="A70" s="31">
        <v>27.493322222222222</v>
      </c>
      <c r="B70" s="32">
        <v>-82.579247222222222</v>
      </c>
      <c r="C70" s="13" t="s">
        <v>821</v>
      </c>
      <c r="D70" s="13" t="s">
        <v>822</v>
      </c>
      <c r="E70" s="14" t="s">
        <v>823</v>
      </c>
      <c r="F70" s="13" t="s">
        <v>33</v>
      </c>
      <c r="G70" s="14" t="s">
        <v>33</v>
      </c>
      <c r="H70" s="15"/>
      <c r="I70" s="16">
        <v>135250</v>
      </c>
      <c r="J70" s="19">
        <v>0</v>
      </c>
      <c r="K70" s="17" t="s">
        <v>822</v>
      </c>
      <c r="L70" s="17" t="s">
        <v>822</v>
      </c>
      <c r="M70" s="18" t="s">
        <v>3268</v>
      </c>
      <c r="N70" s="13" t="s">
        <v>2425</v>
      </c>
      <c r="O70" s="14" t="s">
        <v>2517</v>
      </c>
      <c r="P70" s="18" t="s">
        <v>3243</v>
      </c>
      <c r="Q70" s="14" t="s">
        <v>2665</v>
      </c>
      <c r="R70" s="19" t="s">
        <v>2945</v>
      </c>
      <c r="S70" s="13" t="s">
        <v>2694</v>
      </c>
      <c r="T70" s="18" t="s">
        <v>2957</v>
      </c>
      <c r="U70" s="20" t="s">
        <v>3625</v>
      </c>
      <c r="V70" s="14" t="s">
        <v>2708</v>
      </c>
      <c r="W70" s="14" t="s">
        <v>2709</v>
      </c>
      <c r="X70" s="19" t="s">
        <v>2934</v>
      </c>
      <c r="Y70" s="14" t="s">
        <v>2719</v>
      </c>
      <c r="Z70" s="14" t="s">
        <v>2750</v>
      </c>
      <c r="AA70" s="16">
        <v>0</v>
      </c>
      <c r="AB70" s="14" t="s">
        <v>2734</v>
      </c>
      <c r="AC70" s="14" t="s">
        <v>2729</v>
      </c>
      <c r="AD70" s="16">
        <v>0</v>
      </c>
      <c r="AE70" s="17" t="s">
        <v>2903</v>
      </c>
      <c r="AF70" s="20" t="s">
        <v>2941</v>
      </c>
      <c r="AG70" s="16">
        <v>1949</v>
      </c>
      <c r="AH70" s="14" t="s">
        <v>1791</v>
      </c>
      <c r="AI70" s="14" t="s">
        <v>1792</v>
      </c>
      <c r="AJ70" s="38">
        <v>27.493310000000001</v>
      </c>
      <c r="AK70" s="39">
        <v>-82.579269999999994</v>
      </c>
      <c r="AL70" s="43">
        <f>J70+MAX(Table134[[#This Row],[Highway]:[Pipe]])</f>
        <v>1</v>
      </c>
      <c r="AN70" s="47">
        <f t="shared" si="4"/>
        <v>1</v>
      </c>
      <c r="AO70" s="47" t="str">
        <f t="shared" si="5"/>
        <v/>
      </c>
      <c r="AP70" s="47" t="str">
        <f t="shared" si="6"/>
        <v/>
      </c>
      <c r="AQ70" s="47" t="str">
        <f t="shared" si="7"/>
        <v/>
      </c>
    </row>
    <row r="71" spans="1:43" x14ac:dyDescent="0.45">
      <c r="A71" s="31">
        <v>28.644544444444445</v>
      </c>
      <c r="B71" s="32">
        <v>-82.257302777777781</v>
      </c>
      <c r="C71" s="13" t="s">
        <v>376</v>
      </c>
      <c r="D71" s="13" t="s">
        <v>377</v>
      </c>
      <c r="E71" s="14" t="s">
        <v>378</v>
      </c>
      <c r="F71" s="13" t="s">
        <v>33</v>
      </c>
      <c r="G71" s="14" t="s">
        <v>33</v>
      </c>
      <c r="H71" s="15"/>
      <c r="I71" s="16">
        <v>184019</v>
      </c>
      <c r="J71" s="19">
        <v>0</v>
      </c>
      <c r="K71" s="17" t="s">
        <v>377</v>
      </c>
      <c r="L71" s="17" t="s">
        <v>2142</v>
      </c>
      <c r="M71" s="18" t="s">
        <v>3422</v>
      </c>
      <c r="N71" s="13" t="s">
        <v>2313</v>
      </c>
      <c r="O71" s="14" t="s">
        <v>2584</v>
      </c>
      <c r="P71" s="18" t="s">
        <v>3423</v>
      </c>
      <c r="Q71" s="14" t="s">
        <v>2665</v>
      </c>
      <c r="R71" s="19" t="s">
        <v>2945</v>
      </c>
      <c r="S71" s="13" t="s">
        <v>2682</v>
      </c>
      <c r="T71" s="18" t="s">
        <v>2962</v>
      </c>
      <c r="U71" s="20" t="s">
        <v>3739</v>
      </c>
      <c r="V71" s="14" t="s">
        <v>2708</v>
      </c>
      <c r="W71" s="14" t="s">
        <v>2709</v>
      </c>
      <c r="X71" s="19" t="s">
        <v>2709</v>
      </c>
      <c r="Y71" s="14" t="s">
        <v>2719</v>
      </c>
      <c r="Z71" s="14" t="s">
        <v>2757</v>
      </c>
      <c r="AA71" s="16">
        <v>0</v>
      </c>
      <c r="AB71" s="14" t="s">
        <v>2732</v>
      </c>
      <c r="AC71" s="14" t="s">
        <v>2729</v>
      </c>
      <c r="AD71" s="16">
        <v>0</v>
      </c>
      <c r="AE71" s="17" t="s">
        <v>2869</v>
      </c>
      <c r="AF71" s="20" t="s">
        <v>2940</v>
      </c>
      <c r="AG71" s="16">
        <v>1951</v>
      </c>
      <c r="AH71" s="14" t="s">
        <v>1465</v>
      </c>
      <c r="AI71" s="14" t="s">
        <v>1466</v>
      </c>
      <c r="AJ71" s="38">
        <v>28.64453</v>
      </c>
      <c r="AK71" s="39">
        <v>-82.257310000000004</v>
      </c>
      <c r="AL71" s="43">
        <f>J71+MAX(Table134[[#This Row],[Highway]:[Pipe]])</f>
        <v>1</v>
      </c>
      <c r="AN71" s="47">
        <f t="shared" si="4"/>
        <v>1</v>
      </c>
      <c r="AO71" s="47" t="str">
        <f t="shared" si="5"/>
        <v/>
      </c>
      <c r="AP71" s="47" t="str">
        <f t="shared" si="6"/>
        <v/>
      </c>
      <c r="AQ71" s="47" t="str">
        <f t="shared" si="7"/>
        <v/>
      </c>
    </row>
    <row r="72" spans="1:43" x14ac:dyDescent="0.45">
      <c r="A72" s="31">
        <v>30.146313888888887</v>
      </c>
      <c r="B72" s="32">
        <v>-83.973252777777773</v>
      </c>
      <c r="C72" s="13" t="s">
        <v>557</v>
      </c>
      <c r="D72" s="13" t="s">
        <v>558</v>
      </c>
      <c r="E72" s="14" t="s">
        <v>559</v>
      </c>
      <c r="F72" s="13" t="s">
        <v>33</v>
      </c>
      <c r="G72" s="14" t="s">
        <v>33</v>
      </c>
      <c r="H72" s="15"/>
      <c r="I72" s="16">
        <v>380095</v>
      </c>
      <c r="J72" s="19">
        <v>0</v>
      </c>
      <c r="K72" s="17" t="s">
        <v>558</v>
      </c>
      <c r="L72" s="17" t="s">
        <v>2171</v>
      </c>
      <c r="M72" s="18" t="s">
        <v>3432</v>
      </c>
      <c r="N72" s="13" t="s">
        <v>2372</v>
      </c>
      <c r="O72" s="14" t="s">
        <v>2541</v>
      </c>
      <c r="P72" s="18" t="s">
        <v>3431</v>
      </c>
      <c r="Q72" s="14" t="s">
        <v>2665</v>
      </c>
      <c r="R72" s="19" t="s">
        <v>2945</v>
      </c>
      <c r="S72" s="13" t="s">
        <v>2688</v>
      </c>
      <c r="T72" s="18" t="s">
        <v>2968</v>
      </c>
      <c r="U72" s="20" t="s">
        <v>3748</v>
      </c>
      <c r="V72" s="14" t="s">
        <v>2708</v>
      </c>
      <c r="W72" s="14" t="s">
        <v>2709</v>
      </c>
      <c r="X72" s="19" t="s">
        <v>2709</v>
      </c>
      <c r="Y72" s="14" t="s">
        <v>2719</v>
      </c>
      <c r="Z72" s="14" t="s">
        <v>2757</v>
      </c>
      <c r="AA72" s="16">
        <v>0</v>
      </c>
      <c r="AB72" s="14" t="s">
        <v>2811</v>
      </c>
      <c r="AC72" s="14" t="s">
        <v>2729</v>
      </c>
      <c r="AD72" s="16">
        <v>0</v>
      </c>
      <c r="AE72" s="17" t="s">
        <v>2841</v>
      </c>
      <c r="AF72" s="20" t="s">
        <v>2939</v>
      </c>
      <c r="AG72" s="16">
        <v>2014</v>
      </c>
      <c r="AH72" s="14" t="s">
        <v>1607</v>
      </c>
      <c r="AI72" s="14" t="s">
        <v>1608</v>
      </c>
      <c r="AJ72" s="38">
        <v>30.14631</v>
      </c>
      <c r="AK72" s="39">
        <v>-83.973299999999995</v>
      </c>
      <c r="AL72" s="43">
        <f>J72+MAX(Table134[[#This Row],[Highway]:[Pipe]])</f>
        <v>1</v>
      </c>
      <c r="AN72" s="47">
        <f t="shared" si="4"/>
        <v>1</v>
      </c>
      <c r="AO72" s="47" t="str">
        <f t="shared" si="5"/>
        <v/>
      </c>
      <c r="AP72" s="47" t="str">
        <f t="shared" si="6"/>
        <v/>
      </c>
      <c r="AQ72" s="47" t="str">
        <f t="shared" si="7"/>
        <v/>
      </c>
    </row>
    <row r="73" spans="1:43" x14ac:dyDescent="0.45">
      <c r="A73" s="31">
        <v>27.954161111111109</v>
      </c>
      <c r="B73" s="32">
        <v>-82.425525000000007</v>
      </c>
      <c r="C73" s="13" t="s">
        <v>520</v>
      </c>
      <c r="D73" s="13" t="s">
        <v>521</v>
      </c>
      <c r="E73" s="14" t="s">
        <v>522</v>
      </c>
      <c r="F73" s="13" t="s">
        <v>33</v>
      </c>
      <c r="G73" s="14" t="s">
        <v>31</v>
      </c>
      <c r="H73" s="15"/>
      <c r="I73" s="16">
        <v>100718</v>
      </c>
      <c r="J73" s="19">
        <v>0</v>
      </c>
      <c r="K73" s="17" t="s">
        <v>521</v>
      </c>
      <c r="L73" s="17" t="s">
        <v>2164</v>
      </c>
      <c r="M73" s="18" t="s">
        <v>3149</v>
      </c>
      <c r="N73" s="13" t="s">
        <v>2366</v>
      </c>
      <c r="O73" s="14"/>
      <c r="P73" s="18" t="s">
        <v>3148</v>
      </c>
      <c r="Q73" s="14" t="s">
        <v>2665</v>
      </c>
      <c r="R73" s="19" t="s">
        <v>2945</v>
      </c>
      <c r="S73" s="13" t="s">
        <v>2685</v>
      </c>
      <c r="T73" s="18" t="s">
        <v>2955</v>
      </c>
      <c r="U73" s="20" t="s">
        <v>3542</v>
      </c>
      <c r="V73" s="14" t="s">
        <v>2708</v>
      </c>
      <c r="W73" s="14" t="s">
        <v>2709</v>
      </c>
      <c r="X73" s="19" t="s">
        <v>2934</v>
      </c>
      <c r="Y73" s="14" t="s">
        <v>2719</v>
      </c>
      <c r="Z73" s="14" t="s">
        <v>2734</v>
      </c>
      <c r="AA73" s="16">
        <v>0</v>
      </c>
      <c r="AB73" s="14" t="s">
        <v>2810</v>
      </c>
      <c r="AC73" s="14" t="s">
        <v>2729</v>
      </c>
      <c r="AD73" s="16">
        <v>0</v>
      </c>
      <c r="AE73" s="17" t="s">
        <v>2841</v>
      </c>
      <c r="AF73" s="20" t="s">
        <v>2943</v>
      </c>
      <c r="AG73" s="16">
        <v>2013</v>
      </c>
      <c r="AH73" s="14" t="s">
        <v>1575</v>
      </c>
      <c r="AI73" s="14" t="s">
        <v>1576</v>
      </c>
      <c r="AJ73" s="38">
        <v>27.95383</v>
      </c>
      <c r="AK73" s="39">
        <v>-82.426410000000004</v>
      </c>
      <c r="AL73" s="43">
        <f>J73+MAX(Table134[[#This Row],[Highway]:[Pipe]])</f>
        <v>1</v>
      </c>
      <c r="AN73" s="47">
        <f t="shared" si="4"/>
        <v>1</v>
      </c>
      <c r="AO73" s="47" t="str">
        <f t="shared" si="5"/>
        <v/>
      </c>
      <c r="AP73" s="47" t="str">
        <f t="shared" si="6"/>
        <v/>
      </c>
      <c r="AQ73" s="47" t="str">
        <f t="shared" si="7"/>
        <v/>
      </c>
    </row>
    <row r="74" spans="1:43" x14ac:dyDescent="0.45">
      <c r="A74" s="31">
        <v>27.954283333333333</v>
      </c>
      <c r="B74" s="32">
        <v>-82.425861111111118</v>
      </c>
      <c r="C74" s="13" t="s">
        <v>523</v>
      </c>
      <c r="D74" s="13" t="s">
        <v>521</v>
      </c>
      <c r="E74" s="14" t="s">
        <v>522</v>
      </c>
      <c r="F74" s="13" t="s">
        <v>33</v>
      </c>
      <c r="G74" s="14" t="s">
        <v>32</v>
      </c>
      <c r="H74" s="15"/>
      <c r="I74" s="16">
        <v>100839</v>
      </c>
      <c r="J74" s="19">
        <v>0</v>
      </c>
      <c r="K74" s="17" t="s">
        <v>521</v>
      </c>
      <c r="L74" s="17" t="s">
        <v>2164</v>
      </c>
      <c r="M74" s="18" t="s">
        <v>3151</v>
      </c>
      <c r="N74" s="13" t="s">
        <v>2366</v>
      </c>
      <c r="O74" s="14"/>
      <c r="P74" s="18" t="s">
        <v>3150</v>
      </c>
      <c r="Q74" s="14" t="s">
        <v>2665</v>
      </c>
      <c r="R74" s="19" t="s">
        <v>2945</v>
      </c>
      <c r="S74" s="13" t="s">
        <v>2685</v>
      </c>
      <c r="T74" s="18" t="s">
        <v>2955</v>
      </c>
      <c r="U74" s="20" t="s">
        <v>3543</v>
      </c>
      <c r="V74" s="14" t="s">
        <v>2708</v>
      </c>
      <c r="W74" s="14" t="s">
        <v>2709</v>
      </c>
      <c r="X74" s="19" t="s">
        <v>2709</v>
      </c>
      <c r="Y74" s="14" t="s">
        <v>2719</v>
      </c>
      <c r="Z74" s="14" t="s">
        <v>2734</v>
      </c>
      <c r="AA74" s="16">
        <v>0</v>
      </c>
      <c r="AB74" s="14" t="s">
        <v>2810</v>
      </c>
      <c r="AC74" s="14" t="s">
        <v>2729</v>
      </c>
      <c r="AD74" s="16">
        <v>0</v>
      </c>
      <c r="AE74" s="17" t="s">
        <v>2841</v>
      </c>
      <c r="AF74" s="20" t="s">
        <v>2939</v>
      </c>
      <c r="AG74" s="16">
        <v>2014</v>
      </c>
      <c r="AH74" s="14" t="s">
        <v>1577</v>
      </c>
      <c r="AI74" s="14" t="s">
        <v>1578</v>
      </c>
      <c r="AJ74" s="38">
        <v>27.9542</v>
      </c>
      <c r="AK74" s="39">
        <v>-82.425799999999995</v>
      </c>
      <c r="AL74" s="43">
        <f>J74+MAX(Table134[[#This Row],[Highway]:[Pipe]])</f>
        <v>1</v>
      </c>
      <c r="AN74" s="47">
        <f t="shared" si="4"/>
        <v>1</v>
      </c>
      <c r="AO74" s="47" t="str">
        <f t="shared" si="5"/>
        <v/>
      </c>
      <c r="AP74" s="47" t="str">
        <f t="shared" si="6"/>
        <v/>
      </c>
      <c r="AQ74" s="47" t="str">
        <f t="shared" si="7"/>
        <v/>
      </c>
    </row>
    <row r="75" spans="1:43" x14ac:dyDescent="0.45">
      <c r="A75" s="31">
        <v>27.952186111111111</v>
      </c>
      <c r="B75" s="32">
        <v>-82.370952777777774</v>
      </c>
      <c r="C75" s="13" t="s">
        <v>550</v>
      </c>
      <c r="D75" s="13" t="s">
        <v>551</v>
      </c>
      <c r="E75" s="14" t="s">
        <v>552</v>
      </c>
      <c r="F75" s="13" t="s">
        <v>33</v>
      </c>
      <c r="G75" s="14" t="s">
        <v>34</v>
      </c>
      <c r="H75" s="15"/>
      <c r="I75" s="16">
        <v>100081</v>
      </c>
      <c r="J75" s="19">
        <v>0</v>
      </c>
      <c r="K75" s="17" t="s">
        <v>551</v>
      </c>
      <c r="L75" s="17" t="s">
        <v>2170</v>
      </c>
      <c r="M75" s="18" t="s">
        <v>3122</v>
      </c>
      <c r="N75" s="13" t="s">
        <v>2370</v>
      </c>
      <c r="O75" s="14" t="s">
        <v>2567</v>
      </c>
      <c r="P75" s="18" t="s">
        <v>3115</v>
      </c>
      <c r="Q75" s="14" t="s">
        <v>2665</v>
      </c>
      <c r="R75" s="19" t="s">
        <v>2945</v>
      </c>
      <c r="S75" s="13" t="s">
        <v>2685</v>
      </c>
      <c r="T75" s="18" t="s">
        <v>2955</v>
      </c>
      <c r="U75" s="20" t="s">
        <v>3519</v>
      </c>
      <c r="V75" s="14" t="s">
        <v>2708</v>
      </c>
      <c r="W75" s="14" t="s">
        <v>2709</v>
      </c>
      <c r="X75" s="19" t="s">
        <v>2709</v>
      </c>
      <c r="Y75" s="14" t="s">
        <v>2719</v>
      </c>
      <c r="Z75" s="14" t="s">
        <v>2746</v>
      </c>
      <c r="AA75" s="16">
        <v>0</v>
      </c>
      <c r="AB75" s="14" t="s">
        <v>2774</v>
      </c>
      <c r="AC75" s="14" t="s">
        <v>2729</v>
      </c>
      <c r="AD75" s="16">
        <v>0</v>
      </c>
      <c r="AE75" s="17" t="s">
        <v>2841</v>
      </c>
      <c r="AF75" s="20" t="s">
        <v>2939</v>
      </c>
      <c r="AG75" s="16">
        <v>1970</v>
      </c>
      <c r="AH75" s="14" t="s">
        <v>1601</v>
      </c>
      <c r="AI75" s="14" t="s">
        <v>1602</v>
      </c>
      <c r="AJ75" s="38">
        <v>27.952159999999999</v>
      </c>
      <c r="AK75" s="39">
        <v>-82.37097</v>
      </c>
      <c r="AL75" s="43">
        <f>J75+MAX(Table134[[#This Row],[Highway]:[Pipe]])</f>
        <v>1</v>
      </c>
      <c r="AN75" s="47">
        <f t="shared" si="4"/>
        <v>1</v>
      </c>
      <c r="AO75" s="47" t="str">
        <f t="shared" si="5"/>
        <v/>
      </c>
      <c r="AP75" s="47" t="str">
        <f t="shared" si="6"/>
        <v/>
      </c>
      <c r="AQ75" s="47" t="str">
        <f t="shared" si="7"/>
        <v/>
      </c>
    </row>
    <row r="76" spans="1:43" x14ac:dyDescent="0.45">
      <c r="A76" s="31">
        <v>27.952380555555553</v>
      </c>
      <c r="B76" s="32">
        <v>-82.370936111111106</v>
      </c>
      <c r="C76" s="13" t="s">
        <v>553</v>
      </c>
      <c r="D76" s="13" t="s">
        <v>551</v>
      </c>
      <c r="E76" s="14" t="s">
        <v>552</v>
      </c>
      <c r="F76" s="13" t="s">
        <v>33</v>
      </c>
      <c r="G76" s="14" t="s">
        <v>35</v>
      </c>
      <c r="H76" s="15"/>
      <c r="I76" s="16">
        <v>100080</v>
      </c>
      <c r="J76" s="19">
        <v>0</v>
      </c>
      <c r="K76" s="17" t="s">
        <v>551</v>
      </c>
      <c r="L76" s="17" t="s">
        <v>2170</v>
      </c>
      <c r="M76" s="18" t="s">
        <v>3121</v>
      </c>
      <c r="N76" s="13" t="s">
        <v>2370</v>
      </c>
      <c r="O76" s="14" t="s">
        <v>2567</v>
      </c>
      <c r="P76" s="18" t="s">
        <v>3115</v>
      </c>
      <c r="Q76" s="14" t="s">
        <v>2665</v>
      </c>
      <c r="R76" s="19" t="s">
        <v>2945</v>
      </c>
      <c r="S76" s="13" t="s">
        <v>2685</v>
      </c>
      <c r="T76" s="18" t="s">
        <v>2955</v>
      </c>
      <c r="U76" s="20" t="s">
        <v>3518</v>
      </c>
      <c r="V76" s="14" t="s">
        <v>2708</v>
      </c>
      <c r="W76" s="14" t="s">
        <v>2709</v>
      </c>
      <c r="X76" s="19" t="s">
        <v>2709</v>
      </c>
      <c r="Y76" s="14" t="s">
        <v>2719</v>
      </c>
      <c r="Z76" s="14" t="s">
        <v>2746</v>
      </c>
      <c r="AA76" s="16">
        <v>0</v>
      </c>
      <c r="AB76" s="14" t="s">
        <v>2774</v>
      </c>
      <c r="AC76" s="14" t="s">
        <v>2729</v>
      </c>
      <c r="AD76" s="16">
        <v>0</v>
      </c>
      <c r="AE76" s="17" t="s">
        <v>2841</v>
      </c>
      <c r="AF76" s="20" t="s">
        <v>2939</v>
      </c>
      <c r="AG76" s="16">
        <v>1970</v>
      </c>
      <c r="AH76" s="14" t="s">
        <v>1603</v>
      </c>
      <c r="AI76" s="14" t="s">
        <v>1604</v>
      </c>
      <c r="AJ76" s="38">
        <v>27.952349999999999</v>
      </c>
      <c r="AK76" s="39">
        <v>-82.370930000000001</v>
      </c>
      <c r="AL76" s="43">
        <f>J76+MAX(Table134[[#This Row],[Highway]:[Pipe]])</f>
        <v>1</v>
      </c>
      <c r="AN76" s="47">
        <f t="shared" si="4"/>
        <v>1</v>
      </c>
      <c r="AO76" s="47" t="str">
        <f t="shared" si="5"/>
        <v/>
      </c>
      <c r="AP76" s="47" t="str">
        <f t="shared" si="6"/>
        <v/>
      </c>
      <c r="AQ76" s="47" t="str">
        <f t="shared" si="7"/>
        <v/>
      </c>
    </row>
    <row r="77" spans="1:43" x14ac:dyDescent="0.45">
      <c r="A77" s="31">
        <v>28.022072222222221</v>
      </c>
      <c r="B77" s="32">
        <v>-82.435013888888889</v>
      </c>
      <c r="C77" s="13" t="s">
        <v>496</v>
      </c>
      <c r="D77" s="13" t="s">
        <v>497</v>
      </c>
      <c r="E77" s="14" t="s">
        <v>498</v>
      </c>
      <c r="F77" s="13" t="s">
        <v>33</v>
      </c>
      <c r="G77" s="14" t="s">
        <v>33</v>
      </c>
      <c r="H77" s="15"/>
      <c r="I77" s="16">
        <v>100086</v>
      </c>
      <c r="J77" s="19">
        <v>0</v>
      </c>
      <c r="K77" s="17" t="s">
        <v>497</v>
      </c>
      <c r="L77" s="17" t="s">
        <v>497</v>
      </c>
      <c r="M77" s="18" t="s">
        <v>3123</v>
      </c>
      <c r="N77" s="13" t="s">
        <v>2361</v>
      </c>
      <c r="O77" s="14" t="s">
        <v>2599</v>
      </c>
      <c r="P77" s="18" t="s">
        <v>3112</v>
      </c>
      <c r="Q77" s="14" t="s">
        <v>2665</v>
      </c>
      <c r="R77" s="19" t="s">
        <v>2945</v>
      </c>
      <c r="S77" s="13" t="s">
        <v>2686</v>
      </c>
      <c r="T77" s="18" t="s">
        <v>2955</v>
      </c>
      <c r="U77" s="20" t="s">
        <v>3520</v>
      </c>
      <c r="V77" s="14" t="s">
        <v>2708</v>
      </c>
      <c r="W77" s="14" t="s">
        <v>2709</v>
      </c>
      <c r="X77" s="19" t="s">
        <v>2934</v>
      </c>
      <c r="Y77" s="14" t="s">
        <v>2719</v>
      </c>
      <c r="Z77" s="14" t="s">
        <v>2747</v>
      </c>
      <c r="AA77" s="16">
        <v>0</v>
      </c>
      <c r="AB77" s="14" t="s">
        <v>1248</v>
      </c>
      <c r="AC77" s="14" t="s">
        <v>2729</v>
      </c>
      <c r="AD77" s="16">
        <v>0</v>
      </c>
      <c r="AE77" s="17" t="s">
        <v>2841</v>
      </c>
      <c r="AF77" s="20" t="s">
        <v>2941</v>
      </c>
      <c r="AG77" s="16">
        <v>1957</v>
      </c>
      <c r="AH77" s="14" t="s">
        <v>1555</v>
      </c>
      <c r="AI77" s="14" t="s">
        <v>1556</v>
      </c>
      <c r="AJ77" s="38">
        <v>28.022040000000001</v>
      </c>
      <c r="AK77" s="39">
        <v>-82.435040000000001</v>
      </c>
      <c r="AL77" s="43">
        <f>J77+MAX(Table134[[#This Row],[Highway]:[Pipe]])</f>
        <v>1</v>
      </c>
      <c r="AN77" s="47">
        <f t="shared" si="4"/>
        <v>1</v>
      </c>
      <c r="AO77" s="47" t="str">
        <f t="shared" si="5"/>
        <v/>
      </c>
      <c r="AP77" s="47" t="str">
        <f t="shared" si="6"/>
        <v/>
      </c>
      <c r="AQ77" s="47" t="str">
        <f t="shared" si="7"/>
        <v/>
      </c>
    </row>
    <row r="78" spans="1:43" x14ac:dyDescent="0.45">
      <c r="A78" s="31">
        <v>30.385005555555555</v>
      </c>
      <c r="B78" s="32">
        <v>-83.172319444444454</v>
      </c>
      <c r="C78" s="13" t="s">
        <v>755</v>
      </c>
      <c r="D78" s="13" t="s">
        <v>46</v>
      </c>
      <c r="E78" s="14" t="s">
        <v>756</v>
      </c>
      <c r="F78" s="13" t="s">
        <v>33</v>
      </c>
      <c r="G78" s="14" t="s">
        <v>33</v>
      </c>
      <c r="H78" s="15"/>
      <c r="I78" s="16"/>
      <c r="J78" s="19">
        <v>0</v>
      </c>
      <c r="K78" s="17" t="s">
        <v>46</v>
      </c>
      <c r="L78" s="17" t="s">
        <v>46</v>
      </c>
      <c r="M78" s="18" t="s">
        <v>33</v>
      </c>
      <c r="N78" s="13" t="s">
        <v>2341</v>
      </c>
      <c r="O78" s="14" t="s">
        <v>2626</v>
      </c>
      <c r="P78" s="18" t="s">
        <v>33</v>
      </c>
      <c r="Q78" s="14" t="s">
        <v>2665</v>
      </c>
      <c r="R78" s="19" t="s">
        <v>33</v>
      </c>
      <c r="S78" s="13" t="s">
        <v>2693</v>
      </c>
      <c r="T78" s="18" t="s">
        <v>33</v>
      </c>
      <c r="U78" s="20" t="s">
        <v>33</v>
      </c>
      <c r="V78" s="14" t="s">
        <v>2708</v>
      </c>
      <c r="W78" s="14" t="s">
        <v>2711</v>
      </c>
      <c r="X78" s="19" t="s">
        <v>33</v>
      </c>
      <c r="Y78" s="14" t="s">
        <v>2719</v>
      </c>
      <c r="Z78" s="14" t="s">
        <v>2788</v>
      </c>
      <c r="AA78" s="16" t="s">
        <v>33</v>
      </c>
      <c r="AB78" s="14" t="s">
        <v>2753</v>
      </c>
      <c r="AC78" s="14" t="s">
        <v>2729</v>
      </c>
      <c r="AD78" s="16" t="s">
        <v>33</v>
      </c>
      <c r="AE78" s="17" t="s">
        <v>2882</v>
      </c>
      <c r="AF78" s="20" t="s">
        <v>33</v>
      </c>
      <c r="AG78" s="16" t="s">
        <v>33</v>
      </c>
      <c r="AH78" s="14" t="s">
        <v>1743</v>
      </c>
      <c r="AI78" s="14" t="s">
        <v>1744</v>
      </c>
      <c r="AJ78" s="38" t="s">
        <v>33</v>
      </c>
      <c r="AK78" s="39" t="s">
        <v>33</v>
      </c>
      <c r="AL78" s="43">
        <f>J78+MAX(Table134[[#This Row],[Highway]:[Pipe]])</f>
        <v>3</v>
      </c>
      <c r="AN78" s="47" t="str">
        <f t="shared" si="4"/>
        <v/>
      </c>
      <c r="AO78" s="47">
        <f t="shared" si="5"/>
        <v>3</v>
      </c>
      <c r="AP78" s="47" t="str">
        <f t="shared" si="6"/>
        <v/>
      </c>
      <c r="AQ78" s="47" t="str">
        <f t="shared" si="7"/>
        <v/>
      </c>
    </row>
    <row r="79" spans="1:43" x14ac:dyDescent="0.45">
      <c r="A79" s="31">
        <v>27.49625277777778</v>
      </c>
      <c r="B79" s="32">
        <v>-82.65247777777779</v>
      </c>
      <c r="C79" s="13" t="s">
        <v>802</v>
      </c>
      <c r="D79" s="13" t="s">
        <v>803</v>
      </c>
      <c r="E79" s="14" t="s">
        <v>804</v>
      </c>
      <c r="F79" s="13" t="s">
        <v>33</v>
      </c>
      <c r="G79" s="14" t="s">
        <v>33</v>
      </c>
      <c r="H79" s="15"/>
      <c r="I79" s="16">
        <v>130153</v>
      </c>
      <c r="J79" s="19">
        <v>0</v>
      </c>
      <c r="K79" s="17" t="s">
        <v>803</v>
      </c>
      <c r="L79" s="17" t="s">
        <v>2210</v>
      </c>
      <c r="M79" s="18" t="s">
        <v>3093</v>
      </c>
      <c r="N79" s="13" t="s">
        <v>2420</v>
      </c>
      <c r="O79" s="14" t="s">
        <v>2536</v>
      </c>
      <c r="P79" s="18" t="s">
        <v>3262</v>
      </c>
      <c r="Q79" s="14" t="s">
        <v>2665</v>
      </c>
      <c r="R79" s="19" t="s">
        <v>2945</v>
      </c>
      <c r="S79" s="13" t="s">
        <v>2694</v>
      </c>
      <c r="T79" s="18" t="s">
        <v>2957</v>
      </c>
      <c r="U79" s="20" t="s">
        <v>3621</v>
      </c>
      <c r="V79" s="14" t="s">
        <v>2708</v>
      </c>
      <c r="W79" s="14" t="s">
        <v>2709</v>
      </c>
      <c r="X79" s="19" t="s">
        <v>2934</v>
      </c>
      <c r="Y79" s="14" t="s">
        <v>2719</v>
      </c>
      <c r="Z79" s="14" t="s">
        <v>2788</v>
      </c>
      <c r="AA79" s="16">
        <v>0</v>
      </c>
      <c r="AB79" s="14" t="s">
        <v>2758</v>
      </c>
      <c r="AC79" s="14" t="s">
        <v>2729</v>
      </c>
      <c r="AD79" s="16">
        <v>0</v>
      </c>
      <c r="AE79" s="17" t="s">
        <v>2829</v>
      </c>
      <c r="AF79" s="20" t="s">
        <v>2939</v>
      </c>
      <c r="AG79" s="16">
        <v>2000</v>
      </c>
      <c r="AH79" s="14" t="s">
        <v>1775</v>
      </c>
      <c r="AI79" s="14" t="s">
        <v>1776</v>
      </c>
      <c r="AJ79" s="38">
        <v>27.496279999999999</v>
      </c>
      <c r="AK79" s="39">
        <v>-82.652469999999994</v>
      </c>
      <c r="AL79" s="43">
        <f>J79+MAX(Table134[[#This Row],[Highway]:[Pipe]])</f>
        <v>1</v>
      </c>
      <c r="AN79" s="47">
        <f t="shared" si="4"/>
        <v>1</v>
      </c>
      <c r="AO79" s="47" t="str">
        <f t="shared" si="5"/>
        <v/>
      </c>
      <c r="AP79" s="47" t="str">
        <f t="shared" si="6"/>
        <v/>
      </c>
      <c r="AQ79" s="47" t="str">
        <f t="shared" si="7"/>
        <v/>
      </c>
    </row>
    <row r="80" spans="1:43" x14ac:dyDescent="0.45">
      <c r="A80" s="31">
        <v>27.496347222222223</v>
      </c>
      <c r="B80" s="32">
        <v>-82.668930555555562</v>
      </c>
      <c r="C80" s="13" t="s">
        <v>805</v>
      </c>
      <c r="D80" s="13" t="s">
        <v>806</v>
      </c>
      <c r="E80" s="14" t="s">
        <v>807</v>
      </c>
      <c r="F80" s="13" t="s">
        <v>33</v>
      </c>
      <c r="G80" s="14" t="s">
        <v>33</v>
      </c>
      <c r="H80" s="15"/>
      <c r="I80" s="16">
        <v>130152</v>
      </c>
      <c r="J80" s="19">
        <v>0</v>
      </c>
      <c r="K80" s="17" t="s">
        <v>806</v>
      </c>
      <c r="L80" s="17" t="s">
        <v>2210</v>
      </c>
      <c r="M80" s="18" t="s">
        <v>3093</v>
      </c>
      <c r="N80" s="13" t="s">
        <v>2421</v>
      </c>
      <c r="O80" s="14"/>
      <c r="P80" s="18" t="s">
        <v>3261</v>
      </c>
      <c r="Q80" s="14" t="s">
        <v>2665</v>
      </c>
      <c r="R80" s="19" t="s">
        <v>2945</v>
      </c>
      <c r="S80" s="13" t="s">
        <v>2694</v>
      </c>
      <c r="T80" s="18" t="s">
        <v>2957</v>
      </c>
      <c r="U80" s="20" t="s">
        <v>3620</v>
      </c>
      <c r="V80" s="14" t="s">
        <v>2708</v>
      </c>
      <c r="W80" s="14" t="s">
        <v>2709</v>
      </c>
      <c r="X80" s="19" t="s">
        <v>2934</v>
      </c>
      <c r="Y80" s="14" t="s">
        <v>2719</v>
      </c>
      <c r="Z80" s="14" t="s">
        <v>2522</v>
      </c>
      <c r="AA80" s="16">
        <v>0</v>
      </c>
      <c r="AB80" s="14" t="s">
        <v>2732</v>
      </c>
      <c r="AC80" s="14" t="s">
        <v>2729</v>
      </c>
      <c r="AD80" s="16">
        <v>0</v>
      </c>
      <c r="AE80" s="17" t="s">
        <v>2829</v>
      </c>
      <c r="AF80" s="20" t="s">
        <v>2939</v>
      </c>
      <c r="AG80" s="16">
        <v>2000</v>
      </c>
      <c r="AH80" s="14" t="s">
        <v>1777</v>
      </c>
      <c r="AI80" s="14" t="s">
        <v>1778</v>
      </c>
      <c r="AJ80" s="38">
        <v>27.496300000000002</v>
      </c>
      <c r="AK80" s="39">
        <v>-82.668970000000002</v>
      </c>
      <c r="AL80" s="43">
        <f>J80+MAX(Table134[[#This Row],[Highway]:[Pipe]])</f>
        <v>1</v>
      </c>
      <c r="AN80" s="47">
        <f t="shared" si="4"/>
        <v>1</v>
      </c>
      <c r="AO80" s="47" t="str">
        <f t="shared" si="5"/>
        <v/>
      </c>
      <c r="AP80" s="47" t="str">
        <f t="shared" si="6"/>
        <v/>
      </c>
      <c r="AQ80" s="47" t="str">
        <f t="shared" si="7"/>
        <v/>
      </c>
    </row>
    <row r="81" spans="1:43" x14ac:dyDescent="0.45">
      <c r="A81" s="31">
        <v>27.776544444444443</v>
      </c>
      <c r="B81" s="32">
        <v>-82.773227777777777</v>
      </c>
      <c r="C81" s="13" t="s">
        <v>924</v>
      </c>
      <c r="D81" s="13" t="s">
        <v>925</v>
      </c>
      <c r="E81" s="14" t="s">
        <v>926</v>
      </c>
      <c r="F81" s="13" t="s">
        <v>33</v>
      </c>
      <c r="G81" s="14" t="s">
        <v>33</v>
      </c>
      <c r="H81" s="15"/>
      <c r="I81" s="16">
        <v>157842</v>
      </c>
      <c r="J81" s="19">
        <v>0</v>
      </c>
      <c r="K81" s="17" t="s">
        <v>925</v>
      </c>
      <c r="L81" s="17" t="s">
        <v>925</v>
      </c>
      <c r="M81" s="18" t="s">
        <v>3381</v>
      </c>
      <c r="N81" s="13" t="s">
        <v>2441</v>
      </c>
      <c r="O81" s="14" t="s">
        <v>2524</v>
      </c>
      <c r="P81" s="18" t="s">
        <v>3380</v>
      </c>
      <c r="Q81" s="14" t="s">
        <v>2665</v>
      </c>
      <c r="R81" s="19" t="s">
        <v>2945</v>
      </c>
      <c r="S81" s="13" t="s">
        <v>2700</v>
      </c>
      <c r="T81" s="18" t="s">
        <v>2959</v>
      </c>
      <c r="U81" s="20" t="s">
        <v>3696</v>
      </c>
      <c r="V81" s="14" t="s">
        <v>2708</v>
      </c>
      <c r="W81" s="14" t="s">
        <v>2709</v>
      </c>
      <c r="X81" s="19" t="s">
        <v>2709</v>
      </c>
      <c r="Y81" s="14" t="s">
        <v>2719</v>
      </c>
      <c r="Z81" s="14" t="s">
        <v>2754</v>
      </c>
      <c r="AA81" s="16">
        <v>0</v>
      </c>
      <c r="AB81" s="14" t="s">
        <v>1248</v>
      </c>
      <c r="AC81" s="14" t="s">
        <v>2808</v>
      </c>
      <c r="AD81" s="16">
        <v>0</v>
      </c>
      <c r="AE81" s="17" t="s">
        <v>2914</v>
      </c>
      <c r="AF81" s="20" t="s">
        <v>2941</v>
      </c>
      <c r="AG81" s="16">
        <v>2014</v>
      </c>
      <c r="AH81" s="14" t="s">
        <v>1861</v>
      </c>
      <c r="AI81" s="14" t="s">
        <v>1862</v>
      </c>
      <c r="AJ81" s="38">
        <v>27.77647</v>
      </c>
      <c r="AK81" s="39">
        <v>-82.773300000000006</v>
      </c>
      <c r="AL81" s="43">
        <f>J81+MAX(Table134[[#This Row],[Highway]:[Pipe]])</f>
        <v>1</v>
      </c>
      <c r="AN81" s="47">
        <f t="shared" si="4"/>
        <v>1</v>
      </c>
      <c r="AO81" s="47" t="str">
        <f t="shared" si="5"/>
        <v/>
      </c>
      <c r="AP81" s="47" t="str">
        <f t="shared" si="6"/>
        <v/>
      </c>
      <c r="AQ81" s="47" t="str">
        <f t="shared" si="7"/>
        <v/>
      </c>
    </row>
    <row r="82" spans="1:43" x14ac:dyDescent="0.45">
      <c r="A82" s="31">
        <v>27.509530555555557</v>
      </c>
      <c r="B82" s="32">
        <v>-82.618727777777778</v>
      </c>
      <c r="C82" s="13" t="s">
        <v>799</v>
      </c>
      <c r="D82" s="13" t="s">
        <v>800</v>
      </c>
      <c r="E82" s="14" t="s">
        <v>801</v>
      </c>
      <c r="F82" s="13" t="s">
        <v>33</v>
      </c>
      <c r="G82" s="14" t="s">
        <v>33</v>
      </c>
      <c r="H82" s="15"/>
      <c r="I82" s="16">
        <v>134019</v>
      </c>
      <c r="J82" s="19">
        <v>0</v>
      </c>
      <c r="K82" s="17" t="s">
        <v>800</v>
      </c>
      <c r="L82" s="17" t="s">
        <v>825</v>
      </c>
      <c r="M82" s="18" t="s">
        <v>33</v>
      </c>
      <c r="N82" s="13" t="s">
        <v>2419</v>
      </c>
      <c r="O82" s="14" t="s">
        <v>2523</v>
      </c>
      <c r="P82" s="18" t="s">
        <v>33</v>
      </c>
      <c r="Q82" s="14" t="s">
        <v>2665</v>
      </c>
      <c r="R82" s="19" t="s">
        <v>33</v>
      </c>
      <c r="S82" s="13" t="s">
        <v>2694</v>
      </c>
      <c r="T82" s="18" t="s">
        <v>33</v>
      </c>
      <c r="U82" s="20" t="s">
        <v>33</v>
      </c>
      <c r="V82" s="14" t="s">
        <v>2708</v>
      </c>
      <c r="W82" s="14" t="s">
        <v>2709</v>
      </c>
      <c r="X82" s="19" t="s">
        <v>33</v>
      </c>
      <c r="Y82" s="14" t="s">
        <v>2719</v>
      </c>
      <c r="Z82" s="14" t="s">
        <v>2757</v>
      </c>
      <c r="AA82" s="16" t="s">
        <v>33</v>
      </c>
      <c r="AB82" s="14" t="s">
        <v>2767</v>
      </c>
      <c r="AC82" s="14" t="s">
        <v>2729</v>
      </c>
      <c r="AD82" s="16" t="s">
        <v>33</v>
      </c>
      <c r="AE82" s="17" t="s">
        <v>2695</v>
      </c>
      <c r="AF82" s="20" t="s">
        <v>33</v>
      </c>
      <c r="AG82" s="16" t="s">
        <v>33</v>
      </c>
      <c r="AH82" s="14" t="s">
        <v>1773</v>
      </c>
      <c r="AI82" s="14" t="s">
        <v>1774</v>
      </c>
      <c r="AJ82" s="38" t="s">
        <v>33</v>
      </c>
      <c r="AK82" s="39" t="s">
        <v>33</v>
      </c>
      <c r="AL82" s="43">
        <f>J82+MAX(Table134[[#This Row],[Highway]:[Pipe]])</f>
        <v>1</v>
      </c>
      <c r="AN82" s="47">
        <f t="shared" si="4"/>
        <v>1</v>
      </c>
      <c r="AO82" s="47" t="str">
        <f t="shared" si="5"/>
        <v/>
      </c>
      <c r="AP82" s="47" t="str">
        <f t="shared" si="6"/>
        <v/>
      </c>
      <c r="AQ82" s="47" t="str">
        <f t="shared" si="7"/>
        <v/>
      </c>
    </row>
    <row r="83" spans="1:43" x14ac:dyDescent="0.45">
      <c r="A83" s="31">
        <v>27.49667777777778</v>
      </c>
      <c r="B83" s="32">
        <v>-82.524658333333335</v>
      </c>
      <c r="C83" s="13" t="s">
        <v>771</v>
      </c>
      <c r="D83" s="13" t="s">
        <v>772</v>
      </c>
      <c r="E83" s="14" t="s">
        <v>773</v>
      </c>
      <c r="F83" s="13" t="s">
        <v>33</v>
      </c>
      <c r="G83" s="14" t="s">
        <v>33</v>
      </c>
      <c r="H83" s="15"/>
      <c r="I83" s="16">
        <v>130137</v>
      </c>
      <c r="J83" s="19">
        <v>0</v>
      </c>
      <c r="K83" s="17" t="s">
        <v>772</v>
      </c>
      <c r="L83" s="17" t="s">
        <v>806</v>
      </c>
      <c r="M83" s="18" t="s">
        <v>3093</v>
      </c>
      <c r="N83" s="13" t="s">
        <v>2416</v>
      </c>
      <c r="O83" s="14" t="s">
        <v>2539</v>
      </c>
      <c r="P83" s="18" t="s">
        <v>3256</v>
      </c>
      <c r="Q83" s="14" t="s">
        <v>2665</v>
      </c>
      <c r="R83" s="19" t="s">
        <v>2945</v>
      </c>
      <c r="S83" s="13" t="s">
        <v>2694</v>
      </c>
      <c r="T83" s="18" t="s">
        <v>2957</v>
      </c>
      <c r="U83" s="20" t="s">
        <v>3619</v>
      </c>
      <c r="V83" s="14" t="s">
        <v>2708</v>
      </c>
      <c r="W83" s="14" t="s">
        <v>2709</v>
      </c>
      <c r="X83" s="19" t="s">
        <v>2709</v>
      </c>
      <c r="Y83" s="14" t="s">
        <v>2719</v>
      </c>
      <c r="Z83" s="14" t="s">
        <v>2746</v>
      </c>
      <c r="AA83" s="16">
        <v>0</v>
      </c>
      <c r="AB83" s="14" t="s">
        <v>2732</v>
      </c>
      <c r="AC83" s="14" t="s">
        <v>2729</v>
      </c>
      <c r="AD83" s="16">
        <v>0</v>
      </c>
      <c r="AE83" s="17" t="s">
        <v>2849</v>
      </c>
      <c r="AF83" s="20" t="s">
        <v>2939</v>
      </c>
      <c r="AG83" s="16">
        <v>1988</v>
      </c>
      <c r="AH83" s="14" t="s">
        <v>1755</v>
      </c>
      <c r="AI83" s="14" t="s">
        <v>1756</v>
      </c>
      <c r="AJ83" s="38">
        <v>27.496639999999999</v>
      </c>
      <c r="AK83" s="39">
        <v>-82.524569999999997</v>
      </c>
      <c r="AL83" s="43">
        <f>J83+MAX(Table134[[#This Row],[Highway]:[Pipe]])</f>
        <v>1</v>
      </c>
      <c r="AN83" s="47">
        <f t="shared" si="4"/>
        <v>1</v>
      </c>
      <c r="AO83" s="47" t="str">
        <f t="shared" si="5"/>
        <v/>
      </c>
      <c r="AP83" s="47" t="str">
        <f t="shared" si="6"/>
        <v/>
      </c>
      <c r="AQ83" s="47" t="str">
        <f t="shared" si="7"/>
        <v/>
      </c>
    </row>
    <row r="84" spans="1:43" x14ac:dyDescent="0.45">
      <c r="A84" s="31">
        <v>27.509530555555557</v>
      </c>
      <c r="B84" s="32">
        <v>-82.618730555555544</v>
      </c>
      <c r="C84" s="13" t="s">
        <v>824</v>
      </c>
      <c r="D84" s="13" t="s">
        <v>825</v>
      </c>
      <c r="E84" s="14" t="s">
        <v>826</v>
      </c>
      <c r="F84" s="13" t="s">
        <v>33</v>
      </c>
      <c r="G84" s="14" t="s">
        <v>33</v>
      </c>
      <c r="H84" s="15"/>
      <c r="I84" s="16">
        <v>134112</v>
      </c>
      <c r="J84" s="19">
        <v>0</v>
      </c>
      <c r="K84" s="17" t="s">
        <v>825</v>
      </c>
      <c r="L84" s="17" t="s">
        <v>825</v>
      </c>
      <c r="M84" s="18" t="s">
        <v>3265</v>
      </c>
      <c r="N84" s="13" t="s">
        <v>2426</v>
      </c>
      <c r="O84" s="14" t="s">
        <v>2518</v>
      </c>
      <c r="P84" s="18" t="s">
        <v>3266</v>
      </c>
      <c r="Q84" s="14" t="s">
        <v>2665</v>
      </c>
      <c r="R84" s="19" t="s">
        <v>2945</v>
      </c>
      <c r="S84" s="13" t="s">
        <v>2694</v>
      </c>
      <c r="T84" s="18" t="s">
        <v>2957</v>
      </c>
      <c r="U84" s="20" t="s">
        <v>3623</v>
      </c>
      <c r="V84" s="14" t="s">
        <v>2708</v>
      </c>
      <c r="W84" s="14" t="s">
        <v>2709</v>
      </c>
      <c r="X84" s="19" t="s">
        <v>2709</v>
      </c>
      <c r="Y84" s="14" t="s">
        <v>2719</v>
      </c>
      <c r="Z84" s="14" t="s">
        <v>2737</v>
      </c>
      <c r="AA84" s="16">
        <v>0</v>
      </c>
      <c r="AB84" s="14" t="s">
        <v>2767</v>
      </c>
      <c r="AC84" s="14" t="s">
        <v>2729</v>
      </c>
      <c r="AD84" s="16">
        <v>0</v>
      </c>
      <c r="AE84" s="17" t="s">
        <v>2695</v>
      </c>
      <c r="AF84" s="20" t="s">
        <v>2940</v>
      </c>
      <c r="AG84" s="16">
        <v>2001</v>
      </c>
      <c r="AH84" s="14" t="s">
        <v>1773</v>
      </c>
      <c r="AI84" s="14" t="s">
        <v>1793</v>
      </c>
      <c r="AJ84" s="38">
        <v>27.50956</v>
      </c>
      <c r="AK84" s="39">
        <v>-82.618690000000001</v>
      </c>
      <c r="AL84" s="43">
        <f>J84+MAX(Table134[[#This Row],[Highway]:[Pipe]])</f>
        <v>1</v>
      </c>
      <c r="AN84" s="47">
        <f t="shared" si="4"/>
        <v>1</v>
      </c>
      <c r="AO84" s="47" t="str">
        <f t="shared" si="5"/>
        <v/>
      </c>
      <c r="AP84" s="47" t="str">
        <f t="shared" si="6"/>
        <v/>
      </c>
      <c r="AQ84" s="47" t="str">
        <f t="shared" si="7"/>
        <v/>
      </c>
    </row>
    <row r="85" spans="1:43" x14ac:dyDescent="0.45">
      <c r="A85" s="31">
        <v>27.324349999999999</v>
      </c>
      <c r="B85" s="32">
        <v>-82.529758333333334</v>
      </c>
      <c r="C85" s="13" t="s">
        <v>1157</v>
      </c>
      <c r="D85" s="13" t="s">
        <v>1158</v>
      </c>
      <c r="E85" s="14" t="s">
        <v>1159</v>
      </c>
      <c r="F85" s="13" t="s">
        <v>33</v>
      </c>
      <c r="G85" s="14" t="s">
        <v>33</v>
      </c>
      <c r="H85" s="15"/>
      <c r="I85" s="16">
        <v>170019</v>
      </c>
      <c r="J85" s="19">
        <v>0</v>
      </c>
      <c r="K85" s="17" t="s">
        <v>1158</v>
      </c>
      <c r="L85" s="17" t="s">
        <v>2265</v>
      </c>
      <c r="M85" s="18" t="s">
        <v>2947</v>
      </c>
      <c r="N85" s="13" t="s">
        <v>2489</v>
      </c>
      <c r="O85" s="14" t="s">
        <v>2532</v>
      </c>
      <c r="P85" s="18" t="s">
        <v>3383</v>
      </c>
      <c r="Q85" s="14" t="s">
        <v>2665</v>
      </c>
      <c r="R85" s="19" t="s">
        <v>2945</v>
      </c>
      <c r="S85" s="13" t="s">
        <v>2704</v>
      </c>
      <c r="T85" s="18" t="s">
        <v>2961</v>
      </c>
      <c r="U85" s="20" t="s">
        <v>3699</v>
      </c>
      <c r="V85" s="14" t="s">
        <v>2708</v>
      </c>
      <c r="W85" s="14" t="s">
        <v>2709</v>
      </c>
      <c r="X85" s="19" t="s">
        <v>2934</v>
      </c>
      <c r="Y85" s="14" t="s">
        <v>2719</v>
      </c>
      <c r="Z85" s="14" t="s">
        <v>2753</v>
      </c>
      <c r="AA85" s="16">
        <v>0</v>
      </c>
      <c r="AB85" s="14" t="s">
        <v>2792</v>
      </c>
      <c r="AC85" s="14" t="s">
        <v>2729</v>
      </c>
      <c r="AD85" s="16">
        <v>0</v>
      </c>
      <c r="AE85" s="17" t="s">
        <v>2829</v>
      </c>
      <c r="AF85" s="20" t="s">
        <v>2939</v>
      </c>
      <c r="AG85" s="16">
        <v>1932</v>
      </c>
      <c r="AH85" s="14" t="s">
        <v>2027</v>
      </c>
      <c r="AI85" s="14" t="s">
        <v>2028</v>
      </c>
      <c r="AJ85" s="38">
        <v>27.324169999999999</v>
      </c>
      <c r="AK85" s="39">
        <v>-82.529719999999998</v>
      </c>
      <c r="AL85" s="43">
        <f>J85+MAX(Table134[[#This Row],[Highway]:[Pipe]])</f>
        <v>1</v>
      </c>
      <c r="AN85" s="47">
        <f t="shared" si="4"/>
        <v>1</v>
      </c>
      <c r="AO85" s="47" t="str">
        <f t="shared" si="5"/>
        <v/>
      </c>
      <c r="AP85" s="47" t="str">
        <f t="shared" si="6"/>
        <v/>
      </c>
      <c r="AQ85" s="47" t="str">
        <f t="shared" si="7"/>
        <v/>
      </c>
    </row>
    <row r="86" spans="1:43" x14ac:dyDescent="0.45">
      <c r="A86" s="31">
        <v>27.733611111111113</v>
      </c>
      <c r="B86" s="32">
        <v>-82.636502777777778</v>
      </c>
      <c r="C86" s="13" t="s">
        <v>930</v>
      </c>
      <c r="D86" s="13" t="s">
        <v>931</v>
      </c>
      <c r="E86" s="14" t="s">
        <v>932</v>
      </c>
      <c r="F86" s="13" t="s">
        <v>33</v>
      </c>
      <c r="G86" s="14" t="s">
        <v>33</v>
      </c>
      <c r="H86" s="15"/>
      <c r="I86" s="16">
        <v>157196</v>
      </c>
      <c r="J86" s="19">
        <v>0</v>
      </c>
      <c r="K86" s="17" t="s">
        <v>931</v>
      </c>
      <c r="L86" s="17" t="s">
        <v>2223</v>
      </c>
      <c r="M86" s="18" t="s">
        <v>3366</v>
      </c>
      <c r="N86" s="13" t="s">
        <v>2443</v>
      </c>
      <c r="O86" s="14" t="s">
        <v>2518</v>
      </c>
      <c r="P86" s="18" t="s">
        <v>3280</v>
      </c>
      <c r="Q86" s="14" t="s">
        <v>2665</v>
      </c>
      <c r="R86" s="19" t="s">
        <v>2945</v>
      </c>
      <c r="S86" s="13" t="s">
        <v>2700</v>
      </c>
      <c r="T86" s="18" t="s">
        <v>2959</v>
      </c>
      <c r="U86" s="20" t="s">
        <v>3687</v>
      </c>
      <c r="V86" s="14" t="s">
        <v>2708</v>
      </c>
      <c r="W86" s="14" t="s">
        <v>2709</v>
      </c>
      <c r="X86" s="19" t="s">
        <v>2934</v>
      </c>
      <c r="Y86" s="14" t="s">
        <v>2719</v>
      </c>
      <c r="Z86" s="14" t="s">
        <v>2730</v>
      </c>
      <c r="AA86" s="16">
        <v>0</v>
      </c>
      <c r="AB86" s="14" t="s">
        <v>2767</v>
      </c>
      <c r="AC86" s="14" t="s">
        <v>2729</v>
      </c>
      <c r="AD86" s="16">
        <v>0</v>
      </c>
      <c r="AE86" s="17" t="s">
        <v>2911</v>
      </c>
      <c r="AF86" s="20" t="s">
        <v>2941</v>
      </c>
      <c r="AG86" s="16">
        <v>1955</v>
      </c>
      <c r="AH86" s="14" t="s">
        <v>1865</v>
      </c>
      <c r="AI86" s="14" t="s">
        <v>1866</v>
      </c>
      <c r="AJ86" s="38">
        <v>27.733609999999999</v>
      </c>
      <c r="AK86" s="39">
        <v>-82.636510000000001</v>
      </c>
      <c r="AL86" s="43">
        <f>J86+MAX(Table134[[#This Row],[Highway]:[Pipe]])</f>
        <v>1</v>
      </c>
      <c r="AN86" s="47">
        <f t="shared" si="4"/>
        <v>1</v>
      </c>
      <c r="AO86" s="47" t="str">
        <f t="shared" si="5"/>
        <v/>
      </c>
      <c r="AP86" s="47" t="str">
        <f t="shared" si="6"/>
        <v/>
      </c>
      <c r="AQ86" s="47" t="str">
        <f t="shared" si="7"/>
        <v/>
      </c>
    </row>
    <row r="87" spans="1:43" x14ac:dyDescent="0.45">
      <c r="A87" s="31">
        <v>27.179975000000002</v>
      </c>
      <c r="B87" s="32">
        <v>-82.497119444444451</v>
      </c>
      <c r="C87" s="13" t="s">
        <v>1100</v>
      </c>
      <c r="D87" s="13" t="s">
        <v>1101</v>
      </c>
      <c r="E87" s="14" t="s">
        <v>1102</v>
      </c>
      <c r="F87" s="13" t="s">
        <v>33</v>
      </c>
      <c r="G87" s="14" t="s">
        <v>33</v>
      </c>
      <c r="H87" s="15"/>
      <c r="I87" s="16">
        <v>174102</v>
      </c>
      <c r="J87" s="19">
        <v>0</v>
      </c>
      <c r="K87" s="17" t="s">
        <v>1101</v>
      </c>
      <c r="L87" s="17" t="s">
        <v>2252</v>
      </c>
      <c r="M87" s="18" t="s">
        <v>3417</v>
      </c>
      <c r="N87" s="13" t="s">
        <v>2478</v>
      </c>
      <c r="O87" s="14" t="s">
        <v>2511</v>
      </c>
      <c r="P87" s="18" t="s">
        <v>3416</v>
      </c>
      <c r="Q87" s="14" t="s">
        <v>2665</v>
      </c>
      <c r="R87" s="19" t="s">
        <v>2945</v>
      </c>
      <c r="S87" s="13" t="s">
        <v>2704</v>
      </c>
      <c r="T87" s="18" t="s">
        <v>2961</v>
      </c>
      <c r="U87" s="20" t="s">
        <v>3522</v>
      </c>
      <c r="V87" s="14" t="s">
        <v>2708</v>
      </c>
      <c r="W87" s="14" t="s">
        <v>2709</v>
      </c>
      <c r="X87" s="19" t="s">
        <v>2934</v>
      </c>
      <c r="Y87" s="14" t="s">
        <v>2719</v>
      </c>
      <c r="Z87" s="14" t="s">
        <v>2769</v>
      </c>
      <c r="AA87" s="16">
        <v>0</v>
      </c>
      <c r="AB87" s="14" t="s">
        <v>1248</v>
      </c>
      <c r="AC87" s="14" t="s">
        <v>2729</v>
      </c>
      <c r="AD87" s="16">
        <v>0</v>
      </c>
      <c r="AE87" s="17" t="s">
        <v>2923</v>
      </c>
      <c r="AF87" s="20" t="s">
        <v>2940</v>
      </c>
      <c r="AG87" s="16">
        <v>2001</v>
      </c>
      <c r="AH87" s="14" t="s">
        <v>1989</v>
      </c>
      <c r="AI87" s="14" t="s">
        <v>1990</v>
      </c>
      <c r="AJ87" s="38">
        <v>27.179929999999999</v>
      </c>
      <c r="AK87" s="39">
        <v>-82.497079999999997</v>
      </c>
      <c r="AL87" s="43">
        <f>J87+MAX(Table134[[#This Row],[Highway]:[Pipe]])</f>
        <v>1</v>
      </c>
      <c r="AN87" s="47">
        <f t="shared" si="4"/>
        <v>1</v>
      </c>
      <c r="AO87" s="47" t="str">
        <f t="shared" si="5"/>
        <v/>
      </c>
      <c r="AP87" s="47" t="str">
        <f t="shared" si="6"/>
        <v/>
      </c>
      <c r="AQ87" s="47" t="str">
        <f t="shared" si="7"/>
        <v/>
      </c>
    </row>
    <row r="88" spans="1:43" x14ac:dyDescent="0.45">
      <c r="A88" s="31">
        <v>28.890455555555555</v>
      </c>
      <c r="B88" s="32">
        <v>-82.595624999999998</v>
      </c>
      <c r="C88" s="13" t="s">
        <v>176</v>
      </c>
      <c r="D88" s="13" t="s">
        <v>177</v>
      </c>
      <c r="E88" s="14" t="s">
        <v>178</v>
      </c>
      <c r="F88" s="13" t="s">
        <v>33</v>
      </c>
      <c r="G88" s="14" t="s">
        <v>33</v>
      </c>
      <c r="H88" s="15"/>
      <c r="I88" s="16">
        <v>25004</v>
      </c>
      <c r="J88" s="19">
        <v>0</v>
      </c>
      <c r="K88" s="17" t="s">
        <v>177</v>
      </c>
      <c r="L88" s="17" t="s">
        <v>177</v>
      </c>
      <c r="M88" s="18" t="s">
        <v>3043</v>
      </c>
      <c r="N88" s="13" t="s">
        <v>2307</v>
      </c>
      <c r="O88" s="14" t="s">
        <v>2518</v>
      </c>
      <c r="P88" s="18" t="s">
        <v>3041</v>
      </c>
      <c r="Q88" s="14" t="s">
        <v>2665</v>
      </c>
      <c r="R88" s="19" t="s">
        <v>2945</v>
      </c>
      <c r="S88" s="13" t="s">
        <v>2667</v>
      </c>
      <c r="T88" s="18" t="s">
        <v>2948</v>
      </c>
      <c r="U88" s="20" t="s">
        <v>3472</v>
      </c>
      <c r="V88" s="14" t="s">
        <v>2708</v>
      </c>
      <c r="W88" s="14" t="s">
        <v>2709</v>
      </c>
      <c r="X88" s="19" t="s">
        <v>2934</v>
      </c>
      <c r="Y88" s="14" t="s">
        <v>2719</v>
      </c>
      <c r="Z88" s="14" t="s">
        <v>2756</v>
      </c>
      <c r="AA88" s="16">
        <v>0</v>
      </c>
      <c r="AB88" s="14" t="s">
        <v>2767</v>
      </c>
      <c r="AC88" s="14" t="s">
        <v>2729</v>
      </c>
      <c r="AD88" s="16">
        <v>0</v>
      </c>
      <c r="AE88" s="17" t="s">
        <v>2839</v>
      </c>
      <c r="AF88" s="20" t="s">
        <v>2941</v>
      </c>
      <c r="AG88" s="16">
        <v>1991</v>
      </c>
      <c r="AH88" s="14" t="s">
        <v>1338</v>
      </c>
      <c r="AI88" s="14" t="s">
        <v>1339</v>
      </c>
      <c r="AJ88" s="38">
        <v>28.890440000000002</v>
      </c>
      <c r="AK88" s="39">
        <v>-82.595600000000005</v>
      </c>
      <c r="AL88" s="43">
        <f>J88+MAX(Table134[[#This Row],[Highway]:[Pipe]])</f>
        <v>1</v>
      </c>
      <c r="AN88" s="47">
        <f t="shared" si="4"/>
        <v>1</v>
      </c>
      <c r="AO88" s="47" t="str">
        <f t="shared" si="5"/>
        <v/>
      </c>
      <c r="AP88" s="47" t="str">
        <f t="shared" si="6"/>
        <v/>
      </c>
      <c r="AQ88" s="47" t="str">
        <f t="shared" si="7"/>
        <v/>
      </c>
    </row>
    <row r="89" spans="1:43" x14ac:dyDescent="0.45">
      <c r="A89" s="31">
        <v>28.240294444444444</v>
      </c>
      <c r="B89" s="32">
        <v>-82.719502777777777</v>
      </c>
      <c r="C89" s="13" t="s">
        <v>859</v>
      </c>
      <c r="D89" s="13" t="s">
        <v>860</v>
      </c>
      <c r="E89" s="14" t="s">
        <v>861</v>
      </c>
      <c r="F89" s="13" t="s">
        <v>45</v>
      </c>
      <c r="G89" s="14" t="s">
        <v>33</v>
      </c>
      <c r="H89" s="15"/>
      <c r="I89" s="16">
        <v>140050</v>
      </c>
      <c r="J89" s="19">
        <v>0</v>
      </c>
      <c r="K89" s="17" t="s">
        <v>860</v>
      </c>
      <c r="L89" s="17" t="s">
        <v>363</v>
      </c>
      <c r="M89" s="18" t="s">
        <v>3275</v>
      </c>
      <c r="N89" s="13" t="s">
        <v>2432</v>
      </c>
      <c r="O89" s="14" t="s">
        <v>2535</v>
      </c>
      <c r="P89" s="18" t="s">
        <v>3271</v>
      </c>
      <c r="Q89" s="14" t="s">
        <v>2665</v>
      </c>
      <c r="R89" s="19" t="s">
        <v>2945</v>
      </c>
      <c r="S89" s="13" t="s">
        <v>2699</v>
      </c>
      <c r="T89" s="18" t="s">
        <v>2958</v>
      </c>
      <c r="U89" s="20" t="s">
        <v>3629</v>
      </c>
      <c r="V89" s="14" t="s">
        <v>2708</v>
      </c>
      <c r="W89" s="14" t="s">
        <v>2709</v>
      </c>
      <c r="X89" s="19" t="s">
        <v>2934</v>
      </c>
      <c r="Y89" s="14" t="s">
        <v>2719</v>
      </c>
      <c r="Z89" s="14" t="s">
        <v>2756</v>
      </c>
      <c r="AA89" s="16">
        <v>0</v>
      </c>
      <c r="AB89" s="14" t="s">
        <v>2792</v>
      </c>
      <c r="AC89" s="14" t="s">
        <v>2729</v>
      </c>
      <c r="AD89" s="16">
        <v>0</v>
      </c>
      <c r="AE89" s="17" t="s">
        <v>2841</v>
      </c>
      <c r="AF89" s="20" t="s">
        <v>2940</v>
      </c>
      <c r="AG89" s="16">
        <v>1957</v>
      </c>
      <c r="AH89" s="14" t="s">
        <v>1811</v>
      </c>
      <c r="AI89" s="14" t="s">
        <v>1812</v>
      </c>
      <c r="AJ89" s="38">
        <v>28.240300000000001</v>
      </c>
      <c r="AK89" s="39">
        <v>-82.719520000000003</v>
      </c>
      <c r="AL89" s="43">
        <f>J89+MAX(Table134[[#This Row],[Highway]:[Pipe]])</f>
        <v>1</v>
      </c>
      <c r="AN89" s="47">
        <f t="shared" si="4"/>
        <v>1</v>
      </c>
      <c r="AO89" s="47" t="str">
        <f t="shared" si="5"/>
        <v/>
      </c>
      <c r="AP89" s="47" t="str">
        <f t="shared" si="6"/>
        <v/>
      </c>
      <c r="AQ89" s="47" t="str">
        <f t="shared" si="7"/>
        <v/>
      </c>
    </row>
    <row r="90" spans="1:43" x14ac:dyDescent="0.45">
      <c r="A90" s="31">
        <v>27.715141666666668</v>
      </c>
      <c r="B90" s="32">
        <v>-82.706916666666672</v>
      </c>
      <c r="C90" s="13" t="s">
        <v>914</v>
      </c>
      <c r="D90" s="13" t="s">
        <v>915</v>
      </c>
      <c r="E90" s="14" t="s">
        <v>912</v>
      </c>
      <c r="F90" s="13" t="s">
        <v>38</v>
      </c>
      <c r="G90" s="14" t="s">
        <v>34</v>
      </c>
      <c r="H90" s="15"/>
      <c r="I90" s="16">
        <v>150200</v>
      </c>
      <c r="J90" s="19">
        <v>0</v>
      </c>
      <c r="K90" s="17" t="s">
        <v>915</v>
      </c>
      <c r="L90" s="17" t="s">
        <v>2221</v>
      </c>
      <c r="M90" s="18" t="s">
        <v>3310</v>
      </c>
      <c r="N90" s="13" t="s">
        <v>2440</v>
      </c>
      <c r="O90" s="14" t="s">
        <v>2637</v>
      </c>
      <c r="P90" s="18" t="s">
        <v>3294</v>
      </c>
      <c r="Q90" s="14" t="s">
        <v>2665</v>
      </c>
      <c r="R90" s="19" t="s">
        <v>2945</v>
      </c>
      <c r="S90" s="13" t="s">
        <v>2700</v>
      </c>
      <c r="T90" s="18" t="s">
        <v>2959</v>
      </c>
      <c r="U90" s="20" t="s">
        <v>3650</v>
      </c>
      <c r="V90" s="14" t="s">
        <v>2708</v>
      </c>
      <c r="W90" s="14" t="s">
        <v>2709</v>
      </c>
      <c r="X90" s="19" t="s">
        <v>2934</v>
      </c>
      <c r="Y90" s="14" t="s">
        <v>2719</v>
      </c>
      <c r="Z90" s="14" t="s">
        <v>2789</v>
      </c>
      <c r="AA90" s="16">
        <v>0</v>
      </c>
      <c r="AB90" s="14" t="s">
        <v>2787</v>
      </c>
      <c r="AC90" s="14" t="s">
        <v>2729</v>
      </c>
      <c r="AD90" s="16">
        <v>0</v>
      </c>
      <c r="AE90" s="17" t="s">
        <v>2841</v>
      </c>
      <c r="AF90" s="20" t="s">
        <v>2939</v>
      </c>
      <c r="AG90" s="16">
        <v>1985</v>
      </c>
      <c r="AH90" s="14" t="s">
        <v>1849</v>
      </c>
      <c r="AI90" s="14" t="s">
        <v>1850</v>
      </c>
      <c r="AJ90" s="38">
        <v>27.71519</v>
      </c>
      <c r="AK90" s="39">
        <v>-82.706860000000006</v>
      </c>
      <c r="AL90" s="43">
        <f>J90+MAX(Table134[[#This Row],[Highway]:[Pipe]])</f>
        <v>1</v>
      </c>
      <c r="AN90" s="47">
        <f t="shared" si="4"/>
        <v>1</v>
      </c>
      <c r="AO90" s="47" t="str">
        <f t="shared" si="5"/>
        <v/>
      </c>
      <c r="AP90" s="47" t="str">
        <f t="shared" si="6"/>
        <v/>
      </c>
      <c r="AQ90" s="47" t="str">
        <f t="shared" si="7"/>
        <v/>
      </c>
    </row>
    <row r="91" spans="1:43" x14ac:dyDescent="0.45">
      <c r="A91" s="31">
        <v>27.71532222222222</v>
      </c>
      <c r="B91" s="32">
        <v>-82.707008333333334</v>
      </c>
      <c r="C91" s="13" t="s">
        <v>916</v>
      </c>
      <c r="D91" s="13" t="s">
        <v>915</v>
      </c>
      <c r="E91" s="14" t="s">
        <v>912</v>
      </c>
      <c r="F91" s="13" t="s">
        <v>38</v>
      </c>
      <c r="G91" s="14" t="s">
        <v>35</v>
      </c>
      <c r="H91" s="15"/>
      <c r="I91" s="16">
        <v>150951</v>
      </c>
      <c r="J91" s="19">
        <v>0</v>
      </c>
      <c r="K91" s="17" t="s">
        <v>915</v>
      </c>
      <c r="L91" s="17" t="s">
        <v>2221</v>
      </c>
      <c r="M91" s="18" t="s">
        <v>3295</v>
      </c>
      <c r="N91" s="13" t="s">
        <v>2440</v>
      </c>
      <c r="O91" s="14" t="s">
        <v>2637</v>
      </c>
      <c r="P91" s="18" t="s">
        <v>3294</v>
      </c>
      <c r="Q91" s="14" t="s">
        <v>2665</v>
      </c>
      <c r="R91" s="19" t="s">
        <v>2945</v>
      </c>
      <c r="S91" s="13" t="s">
        <v>2700</v>
      </c>
      <c r="T91" s="18" t="s">
        <v>2959</v>
      </c>
      <c r="U91" s="20" t="s">
        <v>3667</v>
      </c>
      <c r="V91" s="14" t="s">
        <v>2708</v>
      </c>
      <c r="W91" s="14" t="s">
        <v>2709</v>
      </c>
      <c r="X91" s="19" t="s">
        <v>2934</v>
      </c>
      <c r="Y91" s="14" t="s">
        <v>2719</v>
      </c>
      <c r="Z91" s="14" t="s">
        <v>2789</v>
      </c>
      <c r="AA91" s="16">
        <v>0</v>
      </c>
      <c r="AB91" s="14" t="s">
        <v>2787</v>
      </c>
      <c r="AC91" s="14" t="s">
        <v>2729</v>
      </c>
      <c r="AD91" s="16">
        <v>0</v>
      </c>
      <c r="AE91" s="17" t="s">
        <v>2841</v>
      </c>
      <c r="AF91" s="20" t="s">
        <v>2939</v>
      </c>
      <c r="AG91" s="16">
        <v>1962</v>
      </c>
      <c r="AH91" s="14" t="s">
        <v>1851</v>
      </c>
      <c r="AI91" s="14" t="s">
        <v>1852</v>
      </c>
      <c r="AJ91" s="38">
        <v>27.715319999999998</v>
      </c>
      <c r="AK91" s="39">
        <v>-82.706950000000006</v>
      </c>
      <c r="AL91" s="43">
        <f>J91+MAX(Table134[[#This Row],[Highway]:[Pipe]])</f>
        <v>1</v>
      </c>
      <c r="AN91" s="47">
        <f t="shared" si="4"/>
        <v>1</v>
      </c>
      <c r="AO91" s="47" t="str">
        <f t="shared" si="5"/>
        <v/>
      </c>
      <c r="AP91" s="47" t="str">
        <f t="shared" si="6"/>
        <v/>
      </c>
      <c r="AQ91" s="47" t="str">
        <f t="shared" si="7"/>
        <v/>
      </c>
    </row>
    <row r="92" spans="1:43" x14ac:dyDescent="0.45">
      <c r="A92" s="31">
        <v>25.987636111111112</v>
      </c>
      <c r="B92" s="32">
        <v>-81.702286111111107</v>
      </c>
      <c r="C92" s="13" t="s">
        <v>295</v>
      </c>
      <c r="D92" s="13" t="s">
        <v>296</v>
      </c>
      <c r="E92" s="14" t="s">
        <v>297</v>
      </c>
      <c r="F92" s="13" t="s">
        <v>33</v>
      </c>
      <c r="G92" s="14" t="s">
        <v>33</v>
      </c>
      <c r="H92" s="15"/>
      <c r="I92" s="16">
        <v>30286</v>
      </c>
      <c r="J92" s="19">
        <v>0</v>
      </c>
      <c r="K92" s="17" t="s">
        <v>296</v>
      </c>
      <c r="L92" s="17" t="s">
        <v>296</v>
      </c>
      <c r="M92" s="18" t="s">
        <v>3068</v>
      </c>
      <c r="N92" s="13" t="s">
        <v>2332</v>
      </c>
      <c r="O92" s="14" t="s">
        <v>2541</v>
      </c>
      <c r="P92" s="18" t="s">
        <v>3067</v>
      </c>
      <c r="Q92" s="14" t="s">
        <v>2665</v>
      </c>
      <c r="R92" s="19" t="s">
        <v>2945</v>
      </c>
      <c r="S92" s="13" t="s">
        <v>2671</v>
      </c>
      <c r="T92" s="18" t="s">
        <v>2949</v>
      </c>
      <c r="U92" s="20" t="s">
        <v>3484</v>
      </c>
      <c r="V92" s="14" t="s">
        <v>2708</v>
      </c>
      <c r="W92" s="14" t="s">
        <v>2709</v>
      </c>
      <c r="X92" s="19" t="s">
        <v>2709</v>
      </c>
      <c r="Y92" s="14" t="s">
        <v>2719</v>
      </c>
      <c r="Z92" s="14" t="s">
        <v>2728</v>
      </c>
      <c r="AA92" s="16">
        <v>0</v>
      </c>
      <c r="AB92" s="14" t="s">
        <v>2732</v>
      </c>
      <c r="AC92" s="14" t="s">
        <v>2729</v>
      </c>
      <c r="AD92" s="16">
        <v>0</v>
      </c>
      <c r="AE92" s="17" t="s">
        <v>2829</v>
      </c>
      <c r="AF92" s="20" t="s">
        <v>2939</v>
      </c>
      <c r="AG92" s="16">
        <v>1999</v>
      </c>
      <c r="AH92" s="14" t="s">
        <v>1408</v>
      </c>
      <c r="AI92" s="14" t="s">
        <v>1409</v>
      </c>
      <c r="AJ92" s="38">
        <v>25.987690000000001</v>
      </c>
      <c r="AK92" s="39">
        <v>-81.702250000000006</v>
      </c>
      <c r="AL92" s="43">
        <f>J92+MAX(Table134[[#This Row],[Highway]:[Pipe]])</f>
        <v>1</v>
      </c>
      <c r="AN92" s="47">
        <f t="shared" si="4"/>
        <v>1</v>
      </c>
      <c r="AO92" s="47" t="str">
        <f t="shared" si="5"/>
        <v/>
      </c>
      <c r="AP92" s="47" t="str">
        <f t="shared" si="6"/>
        <v/>
      </c>
      <c r="AQ92" s="47" t="str">
        <f t="shared" si="7"/>
        <v/>
      </c>
    </row>
    <row r="93" spans="1:43" x14ac:dyDescent="0.45">
      <c r="A93" s="31">
        <v>27.511522222222222</v>
      </c>
      <c r="B93" s="32">
        <v>-82.619861111111106</v>
      </c>
      <c r="C93" s="13" t="s">
        <v>827</v>
      </c>
      <c r="D93" s="13" t="s">
        <v>825</v>
      </c>
      <c r="E93" s="14" t="s">
        <v>828</v>
      </c>
      <c r="F93" s="13" t="s">
        <v>33</v>
      </c>
      <c r="G93" s="14" t="s">
        <v>33</v>
      </c>
      <c r="H93" s="15"/>
      <c r="I93" s="16">
        <v>134111</v>
      </c>
      <c r="J93" s="19">
        <v>0</v>
      </c>
      <c r="K93" s="17" t="s">
        <v>825</v>
      </c>
      <c r="L93" s="17" t="s">
        <v>825</v>
      </c>
      <c r="M93" s="18" t="s">
        <v>3265</v>
      </c>
      <c r="N93" s="13" t="s">
        <v>2427</v>
      </c>
      <c r="O93" s="14" t="s">
        <v>2518</v>
      </c>
      <c r="P93" s="18" t="s">
        <v>3264</v>
      </c>
      <c r="Q93" s="14" t="s">
        <v>2665</v>
      </c>
      <c r="R93" s="19" t="s">
        <v>2945</v>
      </c>
      <c r="S93" s="13" t="s">
        <v>2694</v>
      </c>
      <c r="T93" s="18" t="s">
        <v>2957</v>
      </c>
      <c r="U93" s="20" t="s">
        <v>3622</v>
      </c>
      <c r="V93" s="14" t="s">
        <v>2708</v>
      </c>
      <c r="W93" s="14" t="s">
        <v>2709</v>
      </c>
      <c r="X93" s="19" t="s">
        <v>2709</v>
      </c>
      <c r="Y93" s="14" t="s">
        <v>2719</v>
      </c>
      <c r="Z93" s="14" t="s">
        <v>2736</v>
      </c>
      <c r="AA93" s="16">
        <v>0</v>
      </c>
      <c r="AB93" s="14" t="s">
        <v>2732</v>
      </c>
      <c r="AC93" s="14" t="s">
        <v>2729</v>
      </c>
      <c r="AD93" s="16">
        <v>0</v>
      </c>
      <c r="AE93" s="17" t="s">
        <v>2695</v>
      </c>
      <c r="AF93" s="20" t="s">
        <v>2940</v>
      </c>
      <c r="AG93" s="16">
        <v>2001</v>
      </c>
      <c r="AH93" s="14" t="s">
        <v>1794</v>
      </c>
      <c r="AI93" s="14" t="s">
        <v>1795</v>
      </c>
      <c r="AJ93" s="38">
        <v>27.511489999999998</v>
      </c>
      <c r="AK93" s="39">
        <v>-82.619870000000006</v>
      </c>
      <c r="AL93" s="43">
        <f>J93+MAX(Table134[[#This Row],[Highway]:[Pipe]])</f>
        <v>1</v>
      </c>
      <c r="AN93" s="47">
        <f t="shared" si="4"/>
        <v>1</v>
      </c>
      <c r="AO93" s="47" t="str">
        <f t="shared" si="5"/>
        <v/>
      </c>
      <c r="AP93" s="47" t="str">
        <f t="shared" si="6"/>
        <v/>
      </c>
      <c r="AQ93" s="47" t="str">
        <f t="shared" si="7"/>
        <v/>
      </c>
    </row>
    <row r="94" spans="1:43" x14ac:dyDescent="0.45">
      <c r="A94" s="31">
        <v>27.762499999999999</v>
      </c>
      <c r="B94" s="32">
        <v>-82.747313888888897</v>
      </c>
      <c r="C94" s="13" t="s">
        <v>902</v>
      </c>
      <c r="D94" s="13" t="s">
        <v>903</v>
      </c>
      <c r="E94" s="14" t="s">
        <v>904</v>
      </c>
      <c r="F94" s="13" t="s">
        <v>33</v>
      </c>
      <c r="G94" s="14" t="s">
        <v>33</v>
      </c>
      <c r="H94" s="15"/>
      <c r="I94" s="16">
        <v>157210</v>
      </c>
      <c r="J94" s="19">
        <v>0</v>
      </c>
      <c r="K94" s="17" t="s">
        <v>903</v>
      </c>
      <c r="L94" s="17" t="s">
        <v>2218</v>
      </c>
      <c r="M94" s="18" t="s">
        <v>3369</v>
      </c>
      <c r="N94" s="13" t="s">
        <v>2440</v>
      </c>
      <c r="O94" s="14" t="s">
        <v>2518</v>
      </c>
      <c r="P94" s="18" t="s">
        <v>3294</v>
      </c>
      <c r="Q94" s="14" t="s">
        <v>2665</v>
      </c>
      <c r="R94" s="19" t="s">
        <v>2945</v>
      </c>
      <c r="S94" s="13" t="s">
        <v>2700</v>
      </c>
      <c r="T94" s="18" t="s">
        <v>2959</v>
      </c>
      <c r="U94" s="20" t="s">
        <v>3689</v>
      </c>
      <c r="V94" s="14" t="s">
        <v>2708</v>
      </c>
      <c r="W94" s="14" t="s">
        <v>2709</v>
      </c>
      <c r="X94" s="19" t="s">
        <v>2934</v>
      </c>
      <c r="Y94" s="14" t="s">
        <v>2719</v>
      </c>
      <c r="Z94" s="14" t="s">
        <v>2729</v>
      </c>
      <c r="AA94" s="16">
        <v>0</v>
      </c>
      <c r="AB94" s="14" t="s">
        <v>2729</v>
      </c>
      <c r="AC94" s="14" t="s">
        <v>2729</v>
      </c>
      <c r="AD94" s="16">
        <v>0</v>
      </c>
      <c r="AE94" s="17" t="s">
        <v>2911</v>
      </c>
      <c r="AF94" s="20" t="s">
        <v>2941</v>
      </c>
      <c r="AG94" s="16">
        <v>2003</v>
      </c>
      <c r="AH94" s="14" t="s">
        <v>1839</v>
      </c>
      <c r="AI94" s="14" t="s">
        <v>1840</v>
      </c>
      <c r="AJ94" s="38">
        <v>27.762440000000002</v>
      </c>
      <c r="AK94" s="39">
        <v>-82.747280000000003</v>
      </c>
      <c r="AL94" s="43">
        <f>J94+MAX(Table134[[#This Row],[Highway]:[Pipe]])</f>
        <v>1</v>
      </c>
      <c r="AN94" s="47">
        <f t="shared" si="4"/>
        <v>1</v>
      </c>
      <c r="AO94" s="47" t="str">
        <f t="shared" si="5"/>
        <v/>
      </c>
      <c r="AP94" s="47" t="str">
        <f t="shared" si="6"/>
        <v/>
      </c>
      <c r="AQ94" s="47" t="str">
        <f t="shared" si="7"/>
        <v/>
      </c>
    </row>
    <row r="95" spans="1:43" x14ac:dyDescent="0.45">
      <c r="A95" s="31">
        <v>26.360175000000002</v>
      </c>
      <c r="B95" s="32">
        <v>-81.857938888888881</v>
      </c>
      <c r="C95" s="13" t="s">
        <v>579</v>
      </c>
      <c r="D95" s="13" t="s">
        <v>573</v>
      </c>
      <c r="E95" s="14" t="s">
        <v>574</v>
      </c>
      <c r="F95" s="13" t="s">
        <v>580</v>
      </c>
      <c r="G95" s="14" t="s">
        <v>33</v>
      </c>
      <c r="H95" s="15"/>
      <c r="I95" s="16">
        <v>120026</v>
      </c>
      <c r="J95" s="19">
        <v>0</v>
      </c>
      <c r="K95" s="17" t="s">
        <v>573</v>
      </c>
      <c r="L95" s="17" t="s">
        <v>2176</v>
      </c>
      <c r="M95" s="18" t="s">
        <v>3187</v>
      </c>
      <c r="N95" s="13" t="s">
        <v>2375</v>
      </c>
      <c r="O95" s="14" t="s">
        <v>2518</v>
      </c>
      <c r="P95" s="18" t="s">
        <v>3186</v>
      </c>
      <c r="Q95" s="14" t="s">
        <v>2665</v>
      </c>
      <c r="R95" s="19" t="s">
        <v>2945</v>
      </c>
      <c r="S95" s="13" t="s">
        <v>2691</v>
      </c>
      <c r="T95" s="18" t="s">
        <v>2956</v>
      </c>
      <c r="U95" s="20" t="s">
        <v>3564</v>
      </c>
      <c r="V95" s="14" t="s">
        <v>2708</v>
      </c>
      <c r="W95" s="14" t="s">
        <v>2709</v>
      </c>
      <c r="X95" s="19" t="s">
        <v>2709</v>
      </c>
      <c r="Y95" s="14" t="s">
        <v>2719</v>
      </c>
      <c r="Z95" s="14" t="s">
        <v>2730</v>
      </c>
      <c r="AA95" s="16">
        <v>0</v>
      </c>
      <c r="AB95" s="14" t="s">
        <v>2732</v>
      </c>
      <c r="AC95" s="14" t="s">
        <v>2729</v>
      </c>
      <c r="AD95" s="16">
        <v>0</v>
      </c>
      <c r="AE95" s="17" t="s">
        <v>2885</v>
      </c>
      <c r="AF95" s="20" t="s">
        <v>2940</v>
      </c>
      <c r="AG95" s="16">
        <v>1965</v>
      </c>
      <c r="AH95" s="14" t="s">
        <v>1617</v>
      </c>
      <c r="AI95" s="14" t="s">
        <v>1618</v>
      </c>
      <c r="AJ95" s="38">
        <v>26.36</v>
      </c>
      <c r="AK95" s="39">
        <v>-81.857990000000001</v>
      </c>
      <c r="AL95" s="43">
        <f>J95+MAX(Table134[[#This Row],[Highway]:[Pipe]])</f>
        <v>1</v>
      </c>
      <c r="AN95" s="47">
        <f t="shared" si="4"/>
        <v>1</v>
      </c>
      <c r="AO95" s="47" t="str">
        <f t="shared" si="5"/>
        <v/>
      </c>
      <c r="AP95" s="47" t="str">
        <f t="shared" si="6"/>
        <v/>
      </c>
      <c r="AQ95" s="47" t="str">
        <f t="shared" si="7"/>
        <v/>
      </c>
    </row>
    <row r="96" spans="1:43" x14ac:dyDescent="0.45">
      <c r="A96" s="31">
        <v>27.902161111111109</v>
      </c>
      <c r="B96" s="32">
        <v>-81.817544444444437</v>
      </c>
      <c r="C96" s="13" t="s">
        <v>1089</v>
      </c>
      <c r="D96" s="13" t="s">
        <v>1090</v>
      </c>
      <c r="E96" s="14" t="s">
        <v>1091</v>
      </c>
      <c r="F96" s="13" t="s">
        <v>33</v>
      </c>
      <c r="G96" s="14" t="s">
        <v>34</v>
      </c>
      <c r="H96" s="15"/>
      <c r="I96" s="16">
        <v>160129</v>
      </c>
      <c r="J96" s="19">
        <v>0</v>
      </c>
      <c r="K96" s="17" t="s">
        <v>1090</v>
      </c>
      <c r="L96" s="17" t="s">
        <v>1090</v>
      </c>
      <c r="M96" s="18" t="s">
        <v>3122</v>
      </c>
      <c r="N96" s="13" t="s">
        <v>2293</v>
      </c>
      <c r="O96" s="14" t="s">
        <v>2653</v>
      </c>
      <c r="P96" s="18" t="s">
        <v>2979</v>
      </c>
      <c r="Q96" s="14" t="s">
        <v>2665</v>
      </c>
      <c r="R96" s="19" t="s">
        <v>2945</v>
      </c>
      <c r="S96" s="13" t="s">
        <v>2702</v>
      </c>
      <c r="T96" s="18" t="s">
        <v>2960</v>
      </c>
      <c r="U96" s="20" t="s">
        <v>3697</v>
      </c>
      <c r="V96" s="14" t="s">
        <v>2708</v>
      </c>
      <c r="W96" s="14" t="s">
        <v>2709</v>
      </c>
      <c r="X96" s="19" t="s">
        <v>2709</v>
      </c>
      <c r="Y96" s="14" t="s">
        <v>2719</v>
      </c>
      <c r="Z96" s="14" t="s">
        <v>2768</v>
      </c>
      <c r="AA96" s="16">
        <v>0</v>
      </c>
      <c r="AB96" s="14" t="s">
        <v>2734</v>
      </c>
      <c r="AC96" s="14" t="s">
        <v>2729</v>
      </c>
      <c r="AD96" s="16">
        <v>0</v>
      </c>
      <c r="AE96" s="17" t="s">
        <v>2829</v>
      </c>
      <c r="AF96" s="20" t="s">
        <v>2939</v>
      </c>
      <c r="AG96" s="16">
        <v>1947</v>
      </c>
      <c r="AH96" s="14" t="s">
        <v>1979</v>
      </c>
      <c r="AI96" s="14" t="s">
        <v>1980</v>
      </c>
      <c r="AJ96" s="38">
        <v>27.902139999999999</v>
      </c>
      <c r="AK96" s="39">
        <v>-81.817530000000005</v>
      </c>
      <c r="AL96" s="43">
        <f>J96+MAX(Table134[[#This Row],[Highway]:[Pipe]])</f>
        <v>1</v>
      </c>
      <c r="AN96" s="47">
        <f t="shared" si="4"/>
        <v>1</v>
      </c>
      <c r="AO96" s="47" t="str">
        <f t="shared" si="5"/>
        <v/>
      </c>
      <c r="AP96" s="47" t="str">
        <f t="shared" si="6"/>
        <v/>
      </c>
      <c r="AQ96" s="47" t="str">
        <f t="shared" si="7"/>
        <v/>
      </c>
    </row>
    <row r="97" spans="1:43" x14ac:dyDescent="0.45">
      <c r="A97" s="31">
        <v>27.902327777777778</v>
      </c>
      <c r="B97" s="32">
        <v>-81.817616666666666</v>
      </c>
      <c r="C97" s="13" t="s">
        <v>1092</v>
      </c>
      <c r="D97" s="13" t="s">
        <v>1090</v>
      </c>
      <c r="E97" s="14" t="s">
        <v>1091</v>
      </c>
      <c r="F97" s="13" t="s">
        <v>33</v>
      </c>
      <c r="G97" s="14" t="s">
        <v>35</v>
      </c>
      <c r="H97" s="15"/>
      <c r="I97" s="16">
        <v>160042</v>
      </c>
      <c r="J97" s="19">
        <v>0</v>
      </c>
      <c r="K97" s="17" t="s">
        <v>1090</v>
      </c>
      <c r="L97" s="17" t="s">
        <v>1090</v>
      </c>
      <c r="M97" s="18" t="s">
        <v>3121</v>
      </c>
      <c r="N97" s="13" t="s">
        <v>2293</v>
      </c>
      <c r="O97" s="14" t="s">
        <v>2653</v>
      </c>
      <c r="P97" s="18" t="s">
        <v>2979</v>
      </c>
      <c r="Q97" s="14" t="s">
        <v>2665</v>
      </c>
      <c r="R97" s="19" t="s">
        <v>2945</v>
      </c>
      <c r="S97" s="13" t="s">
        <v>2702</v>
      </c>
      <c r="T97" s="18" t="s">
        <v>2960</v>
      </c>
      <c r="U97" s="20" t="s">
        <v>3697</v>
      </c>
      <c r="V97" s="14" t="s">
        <v>2708</v>
      </c>
      <c r="W97" s="14" t="s">
        <v>2709</v>
      </c>
      <c r="X97" s="19" t="s">
        <v>2709</v>
      </c>
      <c r="Y97" s="14" t="s">
        <v>2719</v>
      </c>
      <c r="Z97" s="14" t="s">
        <v>2768</v>
      </c>
      <c r="AA97" s="16">
        <v>0</v>
      </c>
      <c r="AB97" s="14" t="s">
        <v>2734</v>
      </c>
      <c r="AC97" s="14" t="s">
        <v>2729</v>
      </c>
      <c r="AD97" s="16">
        <v>0</v>
      </c>
      <c r="AE97" s="17" t="s">
        <v>2829</v>
      </c>
      <c r="AF97" s="20" t="s">
        <v>2939</v>
      </c>
      <c r="AG97" s="16">
        <v>1964</v>
      </c>
      <c r="AH97" s="14" t="s">
        <v>1981</v>
      </c>
      <c r="AI97" s="14" t="s">
        <v>1982</v>
      </c>
      <c r="AJ97" s="38">
        <v>27.902329999999999</v>
      </c>
      <c r="AK97" s="39">
        <v>-81.817629999999994</v>
      </c>
      <c r="AL97" s="43">
        <f>J97+MAX(Table134[[#This Row],[Highway]:[Pipe]])</f>
        <v>1</v>
      </c>
      <c r="AN97" s="47">
        <f t="shared" si="4"/>
        <v>1</v>
      </c>
      <c r="AO97" s="47" t="str">
        <f t="shared" si="5"/>
        <v/>
      </c>
      <c r="AP97" s="47" t="str">
        <f t="shared" si="6"/>
        <v/>
      </c>
      <c r="AQ97" s="47" t="str">
        <f t="shared" si="7"/>
        <v/>
      </c>
    </row>
    <row r="98" spans="1:43" x14ac:dyDescent="0.45">
      <c r="A98" s="31">
        <v>27.122499999999999</v>
      </c>
      <c r="B98" s="32">
        <v>-82.35</v>
      </c>
      <c r="C98" s="13" t="s">
        <v>1175</v>
      </c>
      <c r="D98" s="13" t="s">
        <v>1176</v>
      </c>
      <c r="E98" s="14" t="s">
        <v>1177</v>
      </c>
      <c r="F98" s="13" t="s">
        <v>33</v>
      </c>
      <c r="G98" s="14" t="s">
        <v>33</v>
      </c>
      <c r="H98" s="15"/>
      <c r="I98" s="16">
        <v>174093</v>
      </c>
      <c r="J98" s="19">
        <v>0</v>
      </c>
      <c r="K98" s="17" t="s">
        <v>1176</v>
      </c>
      <c r="L98" s="17" t="s">
        <v>1176</v>
      </c>
      <c r="M98" s="18" t="s">
        <v>3397</v>
      </c>
      <c r="N98" s="13" t="s">
        <v>2290</v>
      </c>
      <c r="O98" s="14" t="s">
        <v>2574</v>
      </c>
      <c r="P98" s="18" t="s">
        <v>2977</v>
      </c>
      <c r="Q98" s="14" t="s">
        <v>2665</v>
      </c>
      <c r="R98" s="19" t="s">
        <v>2945</v>
      </c>
      <c r="S98" s="13" t="s">
        <v>2704</v>
      </c>
      <c r="T98" s="18" t="s">
        <v>2961</v>
      </c>
      <c r="U98" s="20" t="s">
        <v>3733</v>
      </c>
      <c r="V98" s="14" t="s">
        <v>2708</v>
      </c>
      <c r="W98" s="14" t="s">
        <v>2709</v>
      </c>
      <c r="X98" s="19" t="s">
        <v>2709</v>
      </c>
      <c r="Y98" s="14" t="s">
        <v>2719</v>
      </c>
      <c r="Z98" s="14" t="s">
        <v>2744</v>
      </c>
      <c r="AA98" s="16">
        <v>0</v>
      </c>
      <c r="AB98" s="14" t="s">
        <v>2787</v>
      </c>
      <c r="AC98" s="14" t="s">
        <v>2729</v>
      </c>
      <c r="AD98" s="16">
        <v>0</v>
      </c>
      <c r="AE98" s="17" t="s">
        <v>2929</v>
      </c>
      <c r="AF98" s="20" t="s">
        <v>2940</v>
      </c>
      <c r="AG98" s="16">
        <v>1994</v>
      </c>
      <c r="AH98" s="14" t="s">
        <v>2043</v>
      </c>
      <c r="AI98" s="14" t="s">
        <v>2044</v>
      </c>
      <c r="AJ98" s="38">
        <v>27.122489999999999</v>
      </c>
      <c r="AK98" s="39">
        <v>-82.35</v>
      </c>
      <c r="AL98" s="43">
        <f>J98+MAX(Table134[[#This Row],[Highway]:[Pipe]])</f>
        <v>1</v>
      </c>
      <c r="AN98" s="47">
        <f t="shared" si="4"/>
        <v>1</v>
      </c>
      <c r="AO98" s="47" t="str">
        <f t="shared" si="5"/>
        <v/>
      </c>
      <c r="AP98" s="47" t="str">
        <f t="shared" si="6"/>
        <v/>
      </c>
      <c r="AQ98" s="47" t="str">
        <f t="shared" si="7"/>
        <v/>
      </c>
    </row>
    <row r="99" spans="1:43" x14ac:dyDescent="0.45">
      <c r="A99" s="31">
        <v>27.851683333333334</v>
      </c>
      <c r="B99" s="32">
        <v>-82.623972222222221</v>
      </c>
      <c r="C99" s="13" t="s">
        <v>1024</v>
      </c>
      <c r="D99" s="13" t="s">
        <v>1025</v>
      </c>
      <c r="E99" s="14" t="s">
        <v>1026</v>
      </c>
      <c r="F99" s="13" t="s">
        <v>199</v>
      </c>
      <c r="G99" s="14" t="s">
        <v>33</v>
      </c>
      <c r="H99" s="15"/>
      <c r="I99" s="16">
        <v>154371</v>
      </c>
      <c r="J99" s="19">
        <v>0</v>
      </c>
      <c r="K99" s="17" t="s">
        <v>1025</v>
      </c>
      <c r="L99" s="17" t="s">
        <v>1025</v>
      </c>
      <c r="M99" s="18" t="s">
        <v>3347</v>
      </c>
      <c r="N99" s="13" t="s">
        <v>2461</v>
      </c>
      <c r="O99" s="14" t="s">
        <v>2552</v>
      </c>
      <c r="P99" s="18" t="s">
        <v>3346</v>
      </c>
      <c r="Q99" s="14" t="s">
        <v>2665</v>
      </c>
      <c r="R99" s="19" t="s">
        <v>2945</v>
      </c>
      <c r="S99" s="13" t="s">
        <v>2700</v>
      </c>
      <c r="T99" s="18" t="s">
        <v>2959</v>
      </c>
      <c r="U99" s="20" t="s">
        <v>3677</v>
      </c>
      <c r="V99" s="14" t="s">
        <v>2708</v>
      </c>
      <c r="W99" s="14" t="s">
        <v>2709</v>
      </c>
      <c r="X99" s="19" t="s">
        <v>2934</v>
      </c>
      <c r="Y99" s="14" t="s">
        <v>2719</v>
      </c>
      <c r="Z99" s="14" t="s">
        <v>2754</v>
      </c>
      <c r="AA99" s="16">
        <v>0</v>
      </c>
      <c r="AB99" s="14" t="s">
        <v>2732</v>
      </c>
      <c r="AC99" s="14" t="s">
        <v>2729</v>
      </c>
      <c r="AD99" s="16">
        <v>0</v>
      </c>
      <c r="AE99" s="17" t="s">
        <v>2909</v>
      </c>
      <c r="AF99" s="20" t="s">
        <v>2940</v>
      </c>
      <c r="AG99" s="16">
        <v>1962</v>
      </c>
      <c r="AH99" s="14" t="s">
        <v>1936</v>
      </c>
      <c r="AI99" s="14" t="s">
        <v>1937</v>
      </c>
      <c r="AJ99" s="38">
        <v>27.85172</v>
      </c>
      <c r="AK99" s="39">
        <v>-82.62397</v>
      </c>
      <c r="AL99" s="43">
        <f>J99+MAX(Table134[[#This Row],[Highway]:[Pipe]])</f>
        <v>1</v>
      </c>
      <c r="AN99" s="47">
        <f t="shared" si="4"/>
        <v>1</v>
      </c>
      <c r="AO99" s="47" t="str">
        <f t="shared" si="5"/>
        <v/>
      </c>
      <c r="AP99" s="47" t="str">
        <f t="shared" si="6"/>
        <v/>
      </c>
      <c r="AQ99" s="47" t="str">
        <f t="shared" si="7"/>
        <v/>
      </c>
    </row>
    <row r="100" spans="1:43" x14ac:dyDescent="0.45">
      <c r="A100" s="31">
        <v>27.727649999999997</v>
      </c>
      <c r="B100" s="32">
        <v>-82.635519444444455</v>
      </c>
      <c r="C100" s="13" t="s">
        <v>887</v>
      </c>
      <c r="D100" s="13" t="s">
        <v>888</v>
      </c>
      <c r="E100" s="14" t="s">
        <v>889</v>
      </c>
      <c r="F100" s="13" t="s">
        <v>33</v>
      </c>
      <c r="G100" s="14" t="s">
        <v>33</v>
      </c>
      <c r="H100" s="15"/>
      <c r="I100" s="16">
        <v>157197</v>
      </c>
      <c r="J100" s="19">
        <v>0</v>
      </c>
      <c r="K100" s="17" t="s">
        <v>888</v>
      </c>
      <c r="L100" s="17" t="s">
        <v>888</v>
      </c>
      <c r="M100" s="18" t="s">
        <v>3368</v>
      </c>
      <c r="N100" s="13" t="s">
        <v>2437</v>
      </c>
      <c r="O100" s="14"/>
      <c r="P100" s="18" t="s">
        <v>3367</v>
      </c>
      <c r="Q100" s="14" t="s">
        <v>2665</v>
      </c>
      <c r="R100" s="19" t="s">
        <v>2945</v>
      </c>
      <c r="S100" s="13" t="s">
        <v>2700</v>
      </c>
      <c r="T100" s="18" t="s">
        <v>2959</v>
      </c>
      <c r="U100" s="20" t="s">
        <v>3688</v>
      </c>
      <c r="V100" s="14" t="s">
        <v>2708</v>
      </c>
      <c r="W100" s="14" t="s">
        <v>2709</v>
      </c>
      <c r="X100" s="19" t="s">
        <v>2934</v>
      </c>
      <c r="Y100" s="14" t="s">
        <v>2719</v>
      </c>
      <c r="Z100" s="14" t="s">
        <v>2730</v>
      </c>
      <c r="AA100" s="16">
        <v>0</v>
      </c>
      <c r="AB100" s="14" t="s">
        <v>2732</v>
      </c>
      <c r="AC100" s="14" t="s">
        <v>2729</v>
      </c>
      <c r="AD100" s="16">
        <v>0</v>
      </c>
      <c r="AE100" s="17" t="s">
        <v>2911</v>
      </c>
      <c r="AF100" s="20" t="s">
        <v>2941</v>
      </c>
      <c r="AG100" s="16">
        <v>1961</v>
      </c>
      <c r="AH100" s="14" t="s">
        <v>1829</v>
      </c>
      <c r="AI100" s="14" t="s">
        <v>1830</v>
      </c>
      <c r="AJ100" s="38">
        <v>27.727640000000001</v>
      </c>
      <c r="AK100" s="39">
        <v>-82.63552</v>
      </c>
      <c r="AL100" s="43">
        <f>J100+MAX(Table134[[#This Row],[Highway]:[Pipe]])</f>
        <v>1</v>
      </c>
      <c r="AN100" s="47">
        <f t="shared" si="4"/>
        <v>1</v>
      </c>
      <c r="AO100" s="47" t="str">
        <f t="shared" si="5"/>
        <v/>
      </c>
      <c r="AP100" s="47" t="str">
        <f t="shared" si="6"/>
        <v/>
      </c>
      <c r="AQ100" s="47" t="str">
        <f t="shared" si="7"/>
        <v/>
      </c>
    </row>
    <row r="101" spans="1:43" x14ac:dyDescent="0.45">
      <c r="A101" s="31">
        <v>26.761302777777779</v>
      </c>
      <c r="B101" s="32">
        <v>-82.26251666666667</v>
      </c>
      <c r="C101" s="13" t="s">
        <v>591</v>
      </c>
      <c r="D101" s="13" t="s">
        <v>592</v>
      </c>
      <c r="E101" s="14" t="s">
        <v>593</v>
      </c>
      <c r="F101" s="13" t="s">
        <v>30</v>
      </c>
      <c r="G101" s="14" t="s">
        <v>33</v>
      </c>
      <c r="H101" s="15"/>
      <c r="I101" s="16"/>
      <c r="J101" s="19">
        <v>0</v>
      </c>
      <c r="K101" s="17" t="s">
        <v>592</v>
      </c>
      <c r="L101" s="17" t="s">
        <v>592</v>
      </c>
      <c r="M101" s="18" t="s">
        <v>33</v>
      </c>
      <c r="N101" s="13" t="s">
        <v>2378</v>
      </c>
      <c r="O101" s="14" t="s">
        <v>2575</v>
      </c>
      <c r="P101" s="18" t="s">
        <v>33</v>
      </c>
      <c r="Q101" s="14" t="s">
        <v>2665</v>
      </c>
      <c r="R101" s="19" t="s">
        <v>33</v>
      </c>
      <c r="S101" s="13" t="s">
        <v>2691</v>
      </c>
      <c r="T101" s="18" t="s">
        <v>33</v>
      </c>
      <c r="U101" s="20" t="s">
        <v>33</v>
      </c>
      <c r="V101" s="14" t="s">
        <v>2708</v>
      </c>
      <c r="W101" s="14" t="s">
        <v>2709</v>
      </c>
      <c r="X101" s="19" t="s">
        <v>33</v>
      </c>
      <c r="Y101" s="14" t="s">
        <v>2719</v>
      </c>
      <c r="Z101" s="14" t="s">
        <v>2733</v>
      </c>
      <c r="AA101" s="16" t="s">
        <v>33</v>
      </c>
      <c r="AB101" s="14" t="s">
        <v>2726</v>
      </c>
      <c r="AC101" s="14" t="s">
        <v>2729</v>
      </c>
      <c r="AD101" s="16" t="s">
        <v>33</v>
      </c>
      <c r="AE101" s="17" t="s">
        <v>2887</v>
      </c>
      <c r="AF101" s="20" t="s">
        <v>33</v>
      </c>
      <c r="AG101" s="16" t="s">
        <v>33</v>
      </c>
      <c r="AH101" s="14" t="s">
        <v>1627</v>
      </c>
      <c r="AI101" s="14" t="s">
        <v>1628</v>
      </c>
      <c r="AJ101" s="38" t="s">
        <v>33</v>
      </c>
      <c r="AK101" s="39" t="s">
        <v>33</v>
      </c>
      <c r="AL101" s="43">
        <f>J101+MAX(Table134[[#This Row],[Highway]:[Pipe]])</f>
        <v>1</v>
      </c>
      <c r="AN101" s="47">
        <f t="shared" si="4"/>
        <v>1</v>
      </c>
      <c r="AO101" s="47" t="str">
        <f t="shared" si="5"/>
        <v/>
      </c>
      <c r="AP101" s="47" t="str">
        <f t="shared" si="6"/>
        <v/>
      </c>
      <c r="AQ101" s="47" t="str">
        <f t="shared" si="7"/>
        <v/>
      </c>
    </row>
    <row r="102" spans="1:43" x14ac:dyDescent="0.45">
      <c r="A102" s="31">
        <v>26.761302777777779</v>
      </c>
      <c r="B102" s="32">
        <v>-82.26251666666667</v>
      </c>
      <c r="C102" s="13" t="s">
        <v>594</v>
      </c>
      <c r="D102" s="13" t="s">
        <v>595</v>
      </c>
      <c r="E102" s="14" t="s">
        <v>593</v>
      </c>
      <c r="F102" s="13" t="s">
        <v>596</v>
      </c>
      <c r="G102" s="14" t="s">
        <v>33</v>
      </c>
      <c r="H102" s="15"/>
      <c r="I102" s="16"/>
      <c r="J102" s="19">
        <v>0</v>
      </c>
      <c r="K102" s="17" t="s">
        <v>595</v>
      </c>
      <c r="L102" s="17" t="s">
        <v>595</v>
      </c>
      <c r="M102" s="18" t="s">
        <v>33</v>
      </c>
      <c r="N102" s="13" t="s">
        <v>2378</v>
      </c>
      <c r="O102" s="14" t="s">
        <v>2575</v>
      </c>
      <c r="P102" s="18" t="s">
        <v>33</v>
      </c>
      <c r="Q102" s="14" t="s">
        <v>2665</v>
      </c>
      <c r="R102" s="19" t="s">
        <v>33</v>
      </c>
      <c r="S102" s="13" t="s">
        <v>2691</v>
      </c>
      <c r="T102" s="18" t="s">
        <v>33</v>
      </c>
      <c r="U102" s="20" t="s">
        <v>33</v>
      </c>
      <c r="V102" s="14" t="s">
        <v>2708</v>
      </c>
      <c r="W102" s="14"/>
      <c r="X102" s="19" t="s">
        <v>33</v>
      </c>
      <c r="Y102" s="14" t="s">
        <v>2719</v>
      </c>
      <c r="Z102" s="14" t="s">
        <v>2797</v>
      </c>
      <c r="AA102" s="16" t="s">
        <v>33</v>
      </c>
      <c r="AB102" s="14" t="s">
        <v>2726</v>
      </c>
      <c r="AC102" s="14" t="s">
        <v>2729</v>
      </c>
      <c r="AD102" s="16" t="s">
        <v>33</v>
      </c>
      <c r="AE102" s="17" t="s">
        <v>2887</v>
      </c>
      <c r="AF102" s="20" t="s">
        <v>33</v>
      </c>
      <c r="AG102" s="16" t="s">
        <v>33</v>
      </c>
      <c r="AH102" s="14" t="s">
        <v>1627</v>
      </c>
      <c r="AI102" s="14" t="s">
        <v>1628</v>
      </c>
      <c r="AJ102" s="38" t="s">
        <v>33</v>
      </c>
      <c r="AK102" s="39" t="s">
        <v>33</v>
      </c>
      <c r="AL102" s="43">
        <f>J102+MAX(Table134[[#This Row],[Highway]:[Pipe]])</f>
        <v>1</v>
      </c>
      <c r="AN102" s="47">
        <v>1</v>
      </c>
      <c r="AO102" s="47" t="str">
        <f t="shared" si="5"/>
        <v/>
      </c>
      <c r="AP102" s="47" t="str">
        <f t="shared" si="6"/>
        <v/>
      </c>
      <c r="AQ102" s="47" t="str">
        <f t="shared" si="7"/>
        <v/>
      </c>
    </row>
    <row r="103" spans="1:43" x14ac:dyDescent="0.45">
      <c r="A103" s="31">
        <v>25.871472222222224</v>
      </c>
      <c r="B103" s="32">
        <v>-81.382611111111103</v>
      </c>
      <c r="C103" s="13" t="s">
        <v>200</v>
      </c>
      <c r="D103" s="13" t="s">
        <v>201</v>
      </c>
      <c r="E103" s="14" t="s">
        <v>202</v>
      </c>
      <c r="F103" s="13" t="s">
        <v>33</v>
      </c>
      <c r="G103" s="14" t="s">
        <v>33</v>
      </c>
      <c r="H103" s="15"/>
      <c r="I103" s="16">
        <v>30122</v>
      </c>
      <c r="J103" s="19">
        <v>0</v>
      </c>
      <c r="K103" s="17" t="s">
        <v>201</v>
      </c>
      <c r="L103" s="17" t="s">
        <v>201</v>
      </c>
      <c r="M103" s="18" t="s">
        <v>3053</v>
      </c>
      <c r="N103" s="13" t="s">
        <v>2314</v>
      </c>
      <c r="O103" s="14" t="s">
        <v>2554</v>
      </c>
      <c r="P103" s="18" t="s">
        <v>3052</v>
      </c>
      <c r="Q103" s="14" t="s">
        <v>2665</v>
      </c>
      <c r="R103" s="19" t="s">
        <v>2945</v>
      </c>
      <c r="S103" s="13" t="s">
        <v>2671</v>
      </c>
      <c r="T103" s="18" t="s">
        <v>2949</v>
      </c>
      <c r="U103" s="20" t="s">
        <v>3476</v>
      </c>
      <c r="V103" s="14" t="s">
        <v>2708</v>
      </c>
      <c r="W103" s="14" t="s">
        <v>2709</v>
      </c>
      <c r="X103" s="19" t="s">
        <v>2934</v>
      </c>
      <c r="Y103" s="14" t="s">
        <v>2719</v>
      </c>
      <c r="Z103" s="14" t="s">
        <v>2754</v>
      </c>
      <c r="AA103" s="16">
        <v>0</v>
      </c>
      <c r="AB103" s="14" t="s">
        <v>2779</v>
      </c>
      <c r="AC103" s="14" t="s">
        <v>2729</v>
      </c>
      <c r="AD103" s="16">
        <v>0</v>
      </c>
      <c r="AE103" s="17" t="s">
        <v>2829</v>
      </c>
      <c r="AF103" s="20" t="s">
        <v>2940</v>
      </c>
      <c r="AG103" s="16">
        <v>1964</v>
      </c>
      <c r="AH103" s="14" t="s">
        <v>1350</v>
      </c>
      <c r="AI103" s="14" t="s">
        <v>1351</v>
      </c>
      <c r="AJ103" s="38">
        <v>25.871479999999998</v>
      </c>
      <c r="AK103" s="39">
        <v>-81.382620000000003</v>
      </c>
      <c r="AL103" s="43">
        <f>J103+MAX(Table134[[#This Row],[Highway]:[Pipe]])</f>
        <v>1</v>
      </c>
      <c r="AN103" s="47">
        <f t="shared" si="4"/>
        <v>1</v>
      </c>
      <c r="AO103" s="47" t="str">
        <f t="shared" si="5"/>
        <v/>
      </c>
      <c r="AP103" s="47" t="str">
        <f t="shared" si="6"/>
        <v/>
      </c>
      <c r="AQ103" s="47" t="str">
        <f t="shared" si="7"/>
        <v/>
      </c>
    </row>
    <row r="104" spans="1:43" x14ac:dyDescent="0.45">
      <c r="A104" s="31">
        <v>27.716666666666665</v>
      </c>
      <c r="B104" s="32">
        <v>-82.439286111111116</v>
      </c>
      <c r="C104" s="13" t="s">
        <v>513</v>
      </c>
      <c r="D104" s="13" t="s">
        <v>514</v>
      </c>
      <c r="E104" s="14" t="s">
        <v>515</v>
      </c>
      <c r="F104" s="13" t="s">
        <v>33</v>
      </c>
      <c r="G104" s="14" t="s">
        <v>33</v>
      </c>
      <c r="H104" s="15"/>
      <c r="I104" s="16">
        <v>104321</v>
      </c>
      <c r="J104" s="19">
        <v>0</v>
      </c>
      <c r="K104" s="17" t="s">
        <v>514</v>
      </c>
      <c r="L104" s="17" t="s">
        <v>514</v>
      </c>
      <c r="M104" s="18" t="s">
        <v>3159</v>
      </c>
      <c r="N104" s="13" t="s">
        <v>2364</v>
      </c>
      <c r="O104" s="14" t="s">
        <v>2511</v>
      </c>
      <c r="P104" s="18" t="s">
        <v>3158</v>
      </c>
      <c r="Q104" s="14" t="s">
        <v>2665</v>
      </c>
      <c r="R104" s="19" t="s">
        <v>2945</v>
      </c>
      <c r="S104" s="13" t="s">
        <v>2685</v>
      </c>
      <c r="T104" s="18" t="s">
        <v>2955</v>
      </c>
      <c r="U104" s="20" t="s">
        <v>3549</v>
      </c>
      <c r="V104" s="14" t="s">
        <v>2708</v>
      </c>
      <c r="W104" s="14" t="s">
        <v>2709</v>
      </c>
      <c r="X104" s="19" t="s">
        <v>2934</v>
      </c>
      <c r="Y104" s="14" t="s">
        <v>2719</v>
      </c>
      <c r="Z104" s="14" t="s">
        <v>2746</v>
      </c>
      <c r="AA104" s="16">
        <v>0</v>
      </c>
      <c r="AB104" s="14" t="s">
        <v>2779</v>
      </c>
      <c r="AC104" s="14" t="s">
        <v>2729</v>
      </c>
      <c r="AD104" s="16">
        <v>0</v>
      </c>
      <c r="AE104" s="17" t="s">
        <v>2841</v>
      </c>
      <c r="AF104" s="20" t="s">
        <v>2940</v>
      </c>
      <c r="AG104" s="16">
        <v>1964</v>
      </c>
      <c r="AH104" s="14" t="s">
        <v>1569</v>
      </c>
      <c r="AI104" s="14" t="s">
        <v>1570</v>
      </c>
      <c r="AJ104" s="38">
        <v>27.71668</v>
      </c>
      <c r="AK104" s="39">
        <v>-82.439310000000006</v>
      </c>
      <c r="AL104" s="43">
        <f>J104+MAX(Table134[[#This Row],[Highway]:[Pipe]])</f>
        <v>1</v>
      </c>
      <c r="AN104" s="47">
        <f t="shared" si="4"/>
        <v>1</v>
      </c>
      <c r="AO104" s="47" t="str">
        <f t="shared" si="5"/>
        <v/>
      </c>
      <c r="AP104" s="47" t="str">
        <f t="shared" si="6"/>
        <v/>
      </c>
      <c r="AQ104" s="47" t="str">
        <f t="shared" si="7"/>
        <v/>
      </c>
    </row>
    <row r="105" spans="1:43" x14ac:dyDescent="0.45">
      <c r="A105" s="31">
        <v>27.975649999999998</v>
      </c>
      <c r="B105" s="32">
        <v>-81.369591666666665</v>
      </c>
      <c r="C105" s="13" t="s">
        <v>1093</v>
      </c>
      <c r="D105" s="13" t="s">
        <v>1094</v>
      </c>
      <c r="E105" s="14" t="s">
        <v>1095</v>
      </c>
      <c r="F105" s="13" t="s">
        <v>33</v>
      </c>
      <c r="G105" s="14" t="s">
        <v>33</v>
      </c>
      <c r="H105" s="15"/>
      <c r="I105" s="16"/>
      <c r="J105" s="19">
        <v>0</v>
      </c>
      <c r="K105" s="17" t="s">
        <v>1094</v>
      </c>
      <c r="L105" s="17" t="s">
        <v>2251</v>
      </c>
      <c r="M105" s="18" t="s">
        <v>33</v>
      </c>
      <c r="N105" s="13" t="s">
        <v>2476</v>
      </c>
      <c r="O105" s="14" t="s">
        <v>2654</v>
      </c>
      <c r="P105" s="18" t="s">
        <v>33</v>
      </c>
      <c r="Q105" s="14" t="s">
        <v>2665</v>
      </c>
      <c r="R105" s="19" t="s">
        <v>33</v>
      </c>
      <c r="S105" s="13" t="s">
        <v>2703</v>
      </c>
      <c r="T105" s="18" t="s">
        <v>33</v>
      </c>
      <c r="U105" s="20" t="s">
        <v>33</v>
      </c>
      <c r="V105" s="14" t="s">
        <v>2708</v>
      </c>
      <c r="W105" s="14" t="s">
        <v>2709</v>
      </c>
      <c r="X105" s="19" t="s">
        <v>33</v>
      </c>
      <c r="Y105" s="14" t="s">
        <v>2719</v>
      </c>
      <c r="Z105" s="14" t="s">
        <v>2736</v>
      </c>
      <c r="AA105" s="16" t="s">
        <v>33</v>
      </c>
      <c r="AB105" s="14" t="s">
        <v>2779</v>
      </c>
      <c r="AC105" s="14" t="s">
        <v>2729</v>
      </c>
      <c r="AD105" s="16" t="s">
        <v>33</v>
      </c>
      <c r="AE105" s="17" t="s">
        <v>2922</v>
      </c>
      <c r="AF105" s="20" t="s">
        <v>33</v>
      </c>
      <c r="AG105" s="16" t="s">
        <v>33</v>
      </c>
      <c r="AH105" s="14" t="s">
        <v>1983</v>
      </c>
      <c r="AI105" s="14" t="s">
        <v>1984</v>
      </c>
      <c r="AJ105" s="38" t="s">
        <v>33</v>
      </c>
      <c r="AK105" s="39" t="s">
        <v>33</v>
      </c>
      <c r="AL105" s="43">
        <f>J105+MAX(Table134[[#This Row],[Highway]:[Pipe]])</f>
        <v>1</v>
      </c>
      <c r="AN105" s="47">
        <f t="shared" si="4"/>
        <v>1</v>
      </c>
      <c r="AO105" s="47" t="str">
        <f t="shared" si="5"/>
        <v/>
      </c>
      <c r="AP105" s="47" t="str">
        <f t="shared" si="6"/>
        <v/>
      </c>
      <c r="AQ105" s="47" t="str">
        <f t="shared" si="7"/>
        <v/>
      </c>
    </row>
    <row r="106" spans="1:43" x14ac:dyDescent="0.45">
      <c r="A106" s="31">
        <v>26.753575000000001</v>
      </c>
      <c r="B106" s="32">
        <v>-82.258280555555558</v>
      </c>
      <c r="C106" s="13" t="s">
        <v>588</v>
      </c>
      <c r="D106" s="13" t="s">
        <v>589</v>
      </c>
      <c r="E106" s="14" t="s">
        <v>590</v>
      </c>
      <c r="F106" s="13" t="s">
        <v>30</v>
      </c>
      <c r="G106" s="14" t="s">
        <v>33</v>
      </c>
      <c r="H106" s="15"/>
      <c r="I106" s="16"/>
      <c r="J106" s="19">
        <v>0</v>
      </c>
      <c r="K106" s="17" t="s">
        <v>589</v>
      </c>
      <c r="L106" s="17" t="s">
        <v>589</v>
      </c>
      <c r="M106" s="18" t="s">
        <v>33</v>
      </c>
      <c r="N106" s="13" t="s">
        <v>2378</v>
      </c>
      <c r="O106" s="14" t="s">
        <v>2576</v>
      </c>
      <c r="P106" s="18" t="s">
        <v>33</v>
      </c>
      <c r="Q106" s="14" t="s">
        <v>2665</v>
      </c>
      <c r="R106" s="19" t="s">
        <v>33</v>
      </c>
      <c r="S106" s="13" t="s">
        <v>2691</v>
      </c>
      <c r="T106" s="18" t="s">
        <v>33</v>
      </c>
      <c r="U106" s="20" t="s">
        <v>33</v>
      </c>
      <c r="V106" s="14" t="s">
        <v>2708</v>
      </c>
      <c r="W106" s="14" t="s">
        <v>2709</v>
      </c>
      <c r="X106" s="19" t="s">
        <v>33</v>
      </c>
      <c r="Y106" s="14" t="s">
        <v>2719</v>
      </c>
      <c r="Z106" s="14" t="s">
        <v>2744</v>
      </c>
      <c r="AA106" s="16" t="s">
        <v>33</v>
      </c>
      <c r="AB106" s="14" t="s">
        <v>2758</v>
      </c>
      <c r="AC106" s="14" t="s">
        <v>2729</v>
      </c>
      <c r="AD106" s="16" t="s">
        <v>33</v>
      </c>
      <c r="AE106" s="17" t="s">
        <v>2886</v>
      </c>
      <c r="AF106" s="20" t="s">
        <v>33</v>
      </c>
      <c r="AG106" s="16" t="s">
        <v>33</v>
      </c>
      <c r="AH106" s="14" t="s">
        <v>1625</v>
      </c>
      <c r="AI106" s="14" t="s">
        <v>1626</v>
      </c>
      <c r="AJ106" s="38" t="s">
        <v>33</v>
      </c>
      <c r="AK106" s="39" t="s">
        <v>33</v>
      </c>
      <c r="AL106" s="43">
        <f>J106+MAX(Table134[[#This Row],[Highway]:[Pipe]])</f>
        <v>1</v>
      </c>
      <c r="AN106" s="47">
        <f t="shared" si="4"/>
        <v>1</v>
      </c>
      <c r="AO106" s="47" t="str">
        <f t="shared" si="5"/>
        <v/>
      </c>
      <c r="AP106" s="47" t="str">
        <f t="shared" si="6"/>
        <v/>
      </c>
      <c r="AQ106" s="47" t="str">
        <f t="shared" si="7"/>
        <v/>
      </c>
    </row>
    <row r="107" spans="1:43" x14ac:dyDescent="0.45">
      <c r="A107" s="31">
        <v>27.751055555555556</v>
      </c>
      <c r="B107" s="32">
        <v>-82.740655555555563</v>
      </c>
      <c r="C107" s="13" t="s">
        <v>921</v>
      </c>
      <c r="D107" s="13" t="s">
        <v>922</v>
      </c>
      <c r="E107" s="14" t="s">
        <v>919</v>
      </c>
      <c r="F107" s="13" t="s">
        <v>48</v>
      </c>
      <c r="G107" s="14" t="s">
        <v>34</v>
      </c>
      <c r="H107" s="15"/>
      <c r="I107" s="16">
        <v>150137</v>
      </c>
      <c r="J107" s="19">
        <v>0</v>
      </c>
      <c r="K107" s="17" t="s">
        <v>922</v>
      </c>
      <c r="L107" s="17" t="s">
        <v>2222</v>
      </c>
      <c r="M107" s="18" t="s">
        <v>3303</v>
      </c>
      <c r="N107" s="13" t="s">
        <v>2440</v>
      </c>
      <c r="O107" s="14"/>
      <c r="P107" s="18" t="s">
        <v>3294</v>
      </c>
      <c r="Q107" s="14" t="s">
        <v>2665</v>
      </c>
      <c r="R107" s="19" t="s">
        <v>2945</v>
      </c>
      <c r="S107" s="13" t="s">
        <v>2700</v>
      </c>
      <c r="T107" s="18" t="s">
        <v>2959</v>
      </c>
      <c r="U107" s="20" t="s">
        <v>3638</v>
      </c>
      <c r="V107" s="14" t="s">
        <v>2708</v>
      </c>
      <c r="W107" s="14" t="s">
        <v>2709</v>
      </c>
      <c r="X107" s="19" t="s">
        <v>2934</v>
      </c>
      <c r="Y107" s="14" t="s">
        <v>2719</v>
      </c>
      <c r="Z107" s="14" t="s">
        <v>2521</v>
      </c>
      <c r="AA107" s="16">
        <v>0</v>
      </c>
      <c r="AB107" s="14" t="s">
        <v>2792</v>
      </c>
      <c r="AC107" s="14" t="s">
        <v>2729</v>
      </c>
      <c r="AD107" s="16">
        <v>0</v>
      </c>
      <c r="AE107" s="17" t="s">
        <v>2841</v>
      </c>
      <c r="AF107" s="20" t="s">
        <v>2939</v>
      </c>
      <c r="AG107" s="16">
        <v>1975</v>
      </c>
      <c r="AH107" s="14" t="s">
        <v>1857</v>
      </c>
      <c r="AI107" s="14" t="s">
        <v>1858</v>
      </c>
      <c r="AJ107" s="38">
        <v>27.75104</v>
      </c>
      <c r="AK107" s="39">
        <v>-82.740750000000006</v>
      </c>
      <c r="AL107" s="43">
        <f>J107+MAX(Table134[[#This Row],[Highway]:[Pipe]])</f>
        <v>1</v>
      </c>
      <c r="AN107" s="47">
        <f t="shared" si="4"/>
        <v>1</v>
      </c>
      <c r="AO107" s="47" t="str">
        <f t="shared" si="5"/>
        <v/>
      </c>
      <c r="AP107" s="47" t="str">
        <f t="shared" si="6"/>
        <v/>
      </c>
      <c r="AQ107" s="47" t="str">
        <f t="shared" si="7"/>
        <v/>
      </c>
    </row>
    <row r="108" spans="1:43" x14ac:dyDescent="0.45">
      <c r="A108" s="31">
        <v>27.751383333333333</v>
      </c>
      <c r="B108" s="32">
        <v>-82.740866666666662</v>
      </c>
      <c r="C108" s="13" t="s">
        <v>923</v>
      </c>
      <c r="D108" s="13" t="s">
        <v>922</v>
      </c>
      <c r="E108" s="14" t="s">
        <v>919</v>
      </c>
      <c r="F108" s="13" t="s">
        <v>48</v>
      </c>
      <c r="G108" s="14" t="s">
        <v>35</v>
      </c>
      <c r="H108" s="15"/>
      <c r="I108" s="16">
        <v>150054</v>
      </c>
      <c r="J108" s="19">
        <v>0</v>
      </c>
      <c r="K108" s="17" t="s">
        <v>922</v>
      </c>
      <c r="L108" s="17" t="s">
        <v>2222</v>
      </c>
      <c r="M108" s="18" t="s">
        <v>3296</v>
      </c>
      <c r="N108" s="13" t="s">
        <v>2440</v>
      </c>
      <c r="O108" s="14"/>
      <c r="P108" s="18" t="s">
        <v>3294</v>
      </c>
      <c r="Q108" s="14" t="s">
        <v>2665</v>
      </c>
      <c r="R108" s="19" t="s">
        <v>2945</v>
      </c>
      <c r="S108" s="13" t="s">
        <v>2700</v>
      </c>
      <c r="T108" s="18" t="s">
        <v>2959</v>
      </c>
      <c r="U108" s="20" t="s">
        <v>3638</v>
      </c>
      <c r="V108" s="14" t="s">
        <v>2708</v>
      </c>
      <c r="W108" s="14" t="s">
        <v>2709</v>
      </c>
      <c r="X108" s="19" t="s">
        <v>2934</v>
      </c>
      <c r="Y108" s="14" t="s">
        <v>2719</v>
      </c>
      <c r="Z108" s="14" t="s">
        <v>2521</v>
      </c>
      <c r="AA108" s="16">
        <v>0</v>
      </c>
      <c r="AB108" s="14" t="s">
        <v>2792</v>
      </c>
      <c r="AC108" s="14" t="s">
        <v>2729</v>
      </c>
      <c r="AD108" s="16">
        <v>0</v>
      </c>
      <c r="AE108" s="17" t="s">
        <v>2841</v>
      </c>
      <c r="AF108" s="20" t="s">
        <v>2939</v>
      </c>
      <c r="AG108" s="16">
        <v>1966</v>
      </c>
      <c r="AH108" s="14" t="s">
        <v>1859</v>
      </c>
      <c r="AI108" s="14" t="s">
        <v>1860</v>
      </c>
      <c r="AJ108" s="38">
        <v>27.751380000000001</v>
      </c>
      <c r="AK108" s="39">
        <v>-82.740840000000006</v>
      </c>
      <c r="AL108" s="43">
        <f>J108+MAX(Table134[[#This Row],[Highway]:[Pipe]])</f>
        <v>1</v>
      </c>
      <c r="AN108" s="47">
        <f t="shared" si="4"/>
        <v>1</v>
      </c>
      <c r="AO108" s="47" t="str">
        <f t="shared" si="5"/>
        <v/>
      </c>
      <c r="AP108" s="47" t="str">
        <f t="shared" si="6"/>
        <v/>
      </c>
      <c r="AQ108" s="47" t="str">
        <f t="shared" si="7"/>
        <v/>
      </c>
    </row>
    <row r="109" spans="1:43" x14ac:dyDescent="0.45">
      <c r="A109" s="31">
        <v>27.540761111111113</v>
      </c>
      <c r="B109" s="32">
        <v>-81.791980555555554</v>
      </c>
      <c r="C109" s="13" t="s">
        <v>344</v>
      </c>
      <c r="D109" s="13" t="s">
        <v>345</v>
      </c>
      <c r="E109" s="14" t="s">
        <v>346</v>
      </c>
      <c r="F109" s="13" t="s">
        <v>33</v>
      </c>
      <c r="G109" s="14" t="s">
        <v>33</v>
      </c>
      <c r="H109" s="15"/>
      <c r="I109" s="16">
        <v>60030</v>
      </c>
      <c r="J109" s="19">
        <v>0</v>
      </c>
      <c r="K109" s="17" t="s">
        <v>345</v>
      </c>
      <c r="L109" s="17" t="s">
        <v>345</v>
      </c>
      <c r="M109" s="18" t="s">
        <v>3094</v>
      </c>
      <c r="N109" s="13" t="s">
        <v>2293</v>
      </c>
      <c r="O109" s="14" t="s">
        <v>2579</v>
      </c>
      <c r="P109" s="18" t="s">
        <v>2979</v>
      </c>
      <c r="Q109" s="14" t="s">
        <v>2665</v>
      </c>
      <c r="R109" s="19" t="s">
        <v>2945</v>
      </c>
      <c r="S109" s="13" t="s">
        <v>2679</v>
      </c>
      <c r="T109" s="18" t="s">
        <v>2951</v>
      </c>
      <c r="U109" s="20" t="s">
        <v>3503</v>
      </c>
      <c r="V109" s="14" t="s">
        <v>2708</v>
      </c>
      <c r="W109" s="14" t="s">
        <v>2709</v>
      </c>
      <c r="X109" s="19" t="s">
        <v>2709</v>
      </c>
      <c r="Y109" s="14" t="s">
        <v>2719</v>
      </c>
      <c r="Z109" s="14" t="s">
        <v>2748</v>
      </c>
      <c r="AA109" s="16">
        <v>0</v>
      </c>
      <c r="AB109" s="14" t="s">
        <v>2787</v>
      </c>
      <c r="AC109" s="14" t="s">
        <v>2729</v>
      </c>
      <c r="AD109" s="16">
        <v>0</v>
      </c>
      <c r="AE109" s="17" t="s">
        <v>2865</v>
      </c>
      <c r="AF109" s="20" t="s">
        <v>2940</v>
      </c>
      <c r="AG109" s="16">
        <v>1970</v>
      </c>
      <c r="AH109" s="14" t="s">
        <v>1441</v>
      </c>
      <c r="AI109" s="14" t="s">
        <v>1442</v>
      </c>
      <c r="AJ109" s="38">
        <v>27.540759999999999</v>
      </c>
      <c r="AK109" s="39">
        <v>-81.791979999999995</v>
      </c>
      <c r="AL109" s="43">
        <f>J109+MAX(Table134[[#This Row],[Highway]:[Pipe]])</f>
        <v>1</v>
      </c>
      <c r="AN109" s="47">
        <f t="shared" si="4"/>
        <v>1</v>
      </c>
      <c r="AO109" s="47" t="str">
        <f t="shared" si="5"/>
        <v/>
      </c>
      <c r="AP109" s="47" t="str">
        <f t="shared" si="6"/>
        <v/>
      </c>
      <c r="AQ109" s="47" t="str">
        <f t="shared" si="7"/>
        <v/>
      </c>
    </row>
    <row r="110" spans="1:43" x14ac:dyDescent="0.45">
      <c r="A110" s="31">
        <v>27.326861111111111</v>
      </c>
      <c r="B110" s="32">
        <v>-82.533822222222227</v>
      </c>
      <c r="C110" s="13" t="s">
        <v>1160</v>
      </c>
      <c r="D110" s="13" t="s">
        <v>1161</v>
      </c>
      <c r="E110" s="14" t="s">
        <v>1162</v>
      </c>
      <c r="F110" s="13" t="s">
        <v>33</v>
      </c>
      <c r="G110" s="14" t="s">
        <v>33</v>
      </c>
      <c r="H110" s="15"/>
      <c r="I110" s="16">
        <v>175950</v>
      </c>
      <c r="J110" s="19">
        <v>0</v>
      </c>
      <c r="K110" s="17" t="s">
        <v>1161</v>
      </c>
      <c r="L110" s="17" t="s">
        <v>1161</v>
      </c>
      <c r="M110" s="18" t="s">
        <v>3421</v>
      </c>
      <c r="N110" s="13" t="s">
        <v>2489</v>
      </c>
      <c r="O110" s="14" t="s">
        <v>2517</v>
      </c>
      <c r="P110" s="18" t="s">
        <v>3383</v>
      </c>
      <c r="Q110" s="14" t="s">
        <v>2665</v>
      </c>
      <c r="R110" s="19" t="s">
        <v>2945</v>
      </c>
      <c r="S110" s="13" t="s">
        <v>2704</v>
      </c>
      <c r="T110" s="18" t="s">
        <v>2961</v>
      </c>
      <c r="U110" s="20" t="s">
        <v>3736</v>
      </c>
      <c r="V110" s="14" t="s">
        <v>2708</v>
      </c>
      <c r="W110" s="14" t="s">
        <v>2709</v>
      </c>
      <c r="X110" s="19" t="s">
        <v>2934</v>
      </c>
      <c r="Y110" s="14" t="s">
        <v>2719</v>
      </c>
      <c r="Z110" s="14" t="s">
        <v>2785</v>
      </c>
      <c r="AA110" s="16">
        <v>0</v>
      </c>
      <c r="AB110" s="14" t="s">
        <v>2734</v>
      </c>
      <c r="AC110" s="14" t="s">
        <v>2729</v>
      </c>
      <c r="AD110" s="16">
        <v>0</v>
      </c>
      <c r="AE110" s="17" t="s">
        <v>2926</v>
      </c>
      <c r="AF110" s="20" t="s">
        <v>2941</v>
      </c>
      <c r="AG110" s="16">
        <v>1916</v>
      </c>
      <c r="AH110" s="14" t="s">
        <v>2029</v>
      </c>
      <c r="AI110" s="14" t="s">
        <v>2030</v>
      </c>
      <c r="AJ110" s="38">
        <v>27.32685</v>
      </c>
      <c r="AK110" s="39">
        <v>-82.533810000000003</v>
      </c>
      <c r="AL110" s="43">
        <f>J110+MAX(Table134[[#This Row],[Highway]:[Pipe]])</f>
        <v>1</v>
      </c>
      <c r="AN110" s="47">
        <f t="shared" si="4"/>
        <v>1</v>
      </c>
      <c r="AO110" s="47" t="str">
        <f t="shared" si="5"/>
        <v/>
      </c>
      <c r="AP110" s="47" t="str">
        <f t="shared" si="6"/>
        <v/>
      </c>
      <c r="AQ110" s="47" t="str">
        <f t="shared" si="7"/>
        <v/>
      </c>
    </row>
    <row r="111" spans="1:43" x14ac:dyDescent="0.45">
      <c r="A111" s="31">
        <v>26.559722222222224</v>
      </c>
      <c r="B111" s="32">
        <v>-81.88881388888889</v>
      </c>
      <c r="C111" s="13" t="s">
        <v>740</v>
      </c>
      <c r="D111" s="13" t="s">
        <v>741</v>
      </c>
      <c r="E111" s="14" t="s">
        <v>742</v>
      </c>
      <c r="F111" s="13" t="s">
        <v>33</v>
      </c>
      <c r="G111" s="14" t="s">
        <v>33</v>
      </c>
      <c r="H111" s="15"/>
      <c r="I111" s="16">
        <v>124058</v>
      </c>
      <c r="J111" s="19">
        <v>0</v>
      </c>
      <c r="K111" s="17" t="s">
        <v>741</v>
      </c>
      <c r="L111" s="17" t="s">
        <v>2200</v>
      </c>
      <c r="M111" s="18" t="s">
        <v>33</v>
      </c>
      <c r="N111" s="13" t="s">
        <v>2407</v>
      </c>
      <c r="O111" s="14" t="s">
        <v>2523</v>
      </c>
      <c r="P111" s="18" t="s">
        <v>33</v>
      </c>
      <c r="Q111" s="14" t="s">
        <v>2665</v>
      </c>
      <c r="R111" s="19" t="s">
        <v>33</v>
      </c>
      <c r="S111" s="13" t="s">
        <v>2691</v>
      </c>
      <c r="T111" s="18" t="s">
        <v>33</v>
      </c>
      <c r="U111" s="20" t="s">
        <v>33</v>
      </c>
      <c r="V111" s="14" t="s">
        <v>2708</v>
      </c>
      <c r="W111" s="14" t="s">
        <v>2709</v>
      </c>
      <c r="X111" s="19" t="s">
        <v>33</v>
      </c>
      <c r="Y111" s="14" t="s">
        <v>2719</v>
      </c>
      <c r="Z111" s="14" t="s">
        <v>2751</v>
      </c>
      <c r="AA111" s="16" t="s">
        <v>33</v>
      </c>
      <c r="AB111" s="14" t="s">
        <v>2787</v>
      </c>
      <c r="AC111" s="14" t="s">
        <v>2729</v>
      </c>
      <c r="AD111" s="16" t="s">
        <v>33</v>
      </c>
      <c r="AE111" s="17" t="s">
        <v>2829</v>
      </c>
      <c r="AF111" s="20" t="s">
        <v>33</v>
      </c>
      <c r="AG111" s="16" t="s">
        <v>33</v>
      </c>
      <c r="AH111" s="14" t="s">
        <v>1737</v>
      </c>
      <c r="AI111" s="14" t="s">
        <v>1738</v>
      </c>
      <c r="AJ111" s="38" t="s">
        <v>33</v>
      </c>
      <c r="AK111" s="39" t="s">
        <v>33</v>
      </c>
      <c r="AL111" s="43">
        <f>J111+MAX(Table134[[#This Row],[Highway]:[Pipe]])</f>
        <v>1</v>
      </c>
      <c r="AN111" s="47">
        <f t="shared" si="4"/>
        <v>1</v>
      </c>
      <c r="AO111" s="47" t="str">
        <f t="shared" si="5"/>
        <v/>
      </c>
      <c r="AP111" s="47" t="str">
        <f t="shared" si="6"/>
        <v/>
      </c>
      <c r="AQ111" s="47" t="str">
        <f t="shared" si="7"/>
        <v/>
      </c>
    </row>
    <row r="112" spans="1:43" x14ac:dyDescent="0.45">
      <c r="A112" s="31">
        <v>27.954286111111109</v>
      </c>
      <c r="B112" s="32">
        <v>-82.370277777777773</v>
      </c>
      <c r="C112" s="13" t="s">
        <v>543</v>
      </c>
      <c r="D112" s="13" t="s">
        <v>46</v>
      </c>
      <c r="E112" s="14" t="s">
        <v>544</v>
      </c>
      <c r="F112" s="13" t="s">
        <v>33</v>
      </c>
      <c r="G112" s="14" t="s">
        <v>33</v>
      </c>
      <c r="H112" s="15"/>
      <c r="I112" s="16"/>
      <c r="J112" s="19">
        <v>0</v>
      </c>
      <c r="K112" s="17" t="s">
        <v>46</v>
      </c>
      <c r="L112" s="17" t="s">
        <v>46</v>
      </c>
      <c r="M112" s="18" t="s">
        <v>33</v>
      </c>
      <c r="N112" s="13" t="s">
        <v>2369</v>
      </c>
      <c r="O112" s="14" t="s">
        <v>2552</v>
      </c>
      <c r="P112" s="18" t="s">
        <v>33</v>
      </c>
      <c r="Q112" s="14" t="s">
        <v>2665</v>
      </c>
      <c r="R112" s="19" t="s">
        <v>33</v>
      </c>
      <c r="S112" s="13" t="s">
        <v>2685</v>
      </c>
      <c r="T112" s="18" t="s">
        <v>33</v>
      </c>
      <c r="U112" s="20" t="s">
        <v>33</v>
      </c>
      <c r="V112" s="14" t="s">
        <v>2708</v>
      </c>
      <c r="W112" s="14" t="s">
        <v>2711</v>
      </c>
      <c r="X112" s="19" t="s">
        <v>33</v>
      </c>
      <c r="Y112" s="14" t="s">
        <v>2719</v>
      </c>
      <c r="Z112" s="14" t="s">
        <v>2748</v>
      </c>
      <c r="AA112" s="16" t="s">
        <v>33</v>
      </c>
      <c r="AB112" s="14" t="s">
        <v>2734</v>
      </c>
      <c r="AC112" s="14" t="s">
        <v>2729</v>
      </c>
      <c r="AD112" s="16" t="s">
        <v>33</v>
      </c>
      <c r="AE112" s="17" t="s">
        <v>2882</v>
      </c>
      <c r="AF112" s="20" t="s">
        <v>33</v>
      </c>
      <c r="AG112" s="16" t="s">
        <v>33</v>
      </c>
      <c r="AH112" s="14" t="s">
        <v>1595</v>
      </c>
      <c r="AI112" s="14" t="s">
        <v>1596</v>
      </c>
      <c r="AJ112" s="38" t="s">
        <v>33</v>
      </c>
      <c r="AK112" s="39" t="s">
        <v>33</v>
      </c>
      <c r="AL112" s="43">
        <f>J112+MAX(Table134[[#This Row],[Highway]:[Pipe]])</f>
        <v>3</v>
      </c>
      <c r="AN112" s="47" t="str">
        <f t="shared" si="4"/>
        <v/>
      </c>
      <c r="AO112" s="47">
        <f t="shared" si="5"/>
        <v>3</v>
      </c>
      <c r="AP112" s="47" t="str">
        <f t="shared" si="6"/>
        <v/>
      </c>
      <c r="AQ112" s="47" t="str">
        <f t="shared" si="7"/>
        <v/>
      </c>
    </row>
    <row r="113" spans="1:43" x14ac:dyDescent="0.45">
      <c r="A113" s="31">
        <v>28.901613888888889</v>
      </c>
      <c r="B113" s="32">
        <v>-82.645722222222233</v>
      </c>
      <c r="C113" s="13" t="s">
        <v>171</v>
      </c>
      <c r="D113" s="13" t="s">
        <v>172</v>
      </c>
      <c r="E113" s="14" t="s">
        <v>173</v>
      </c>
      <c r="F113" s="13" t="s">
        <v>33</v>
      </c>
      <c r="G113" s="14" t="s">
        <v>33</v>
      </c>
      <c r="H113" s="15"/>
      <c r="I113" s="16">
        <v>24015</v>
      </c>
      <c r="J113" s="19">
        <v>0</v>
      </c>
      <c r="K113" s="17" t="s">
        <v>172</v>
      </c>
      <c r="L113" s="17" t="s">
        <v>172</v>
      </c>
      <c r="M113" s="18" t="s">
        <v>3033</v>
      </c>
      <c r="N113" s="13" t="s">
        <v>2305</v>
      </c>
      <c r="O113" s="14" t="s">
        <v>2517</v>
      </c>
      <c r="P113" s="18" t="s">
        <v>3032</v>
      </c>
      <c r="Q113" s="14" t="s">
        <v>2665</v>
      </c>
      <c r="R113" s="19" t="s">
        <v>2945</v>
      </c>
      <c r="S113" s="13" t="s">
        <v>2667</v>
      </c>
      <c r="T113" s="18" t="s">
        <v>2948</v>
      </c>
      <c r="U113" s="20" t="s">
        <v>3466</v>
      </c>
      <c r="V113" s="14" t="s">
        <v>2708</v>
      </c>
      <c r="W113" s="14" t="s">
        <v>2709</v>
      </c>
      <c r="X113" s="19" t="s">
        <v>2709</v>
      </c>
      <c r="Y113" s="14" t="s">
        <v>2719</v>
      </c>
      <c r="Z113" s="14" t="s">
        <v>2747</v>
      </c>
      <c r="AA113" s="16">
        <v>0</v>
      </c>
      <c r="AB113" s="14" t="s">
        <v>2779</v>
      </c>
      <c r="AC113" s="14" t="s">
        <v>2729</v>
      </c>
      <c r="AD113" s="16">
        <v>0</v>
      </c>
      <c r="AE113" s="17" t="s">
        <v>2841</v>
      </c>
      <c r="AF113" s="20" t="s">
        <v>2940</v>
      </c>
      <c r="AG113" s="16">
        <v>1968</v>
      </c>
      <c r="AH113" s="14" t="s">
        <v>1334</v>
      </c>
      <c r="AI113" s="14" t="s">
        <v>1335</v>
      </c>
      <c r="AJ113" s="38">
        <v>28.901610000000002</v>
      </c>
      <c r="AK113" s="39">
        <v>-82.645740000000004</v>
      </c>
      <c r="AL113" s="43">
        <f>J113+MAX(Table134[[#This Row],[Highway]:[Pipe]])</f>
        <v>1</v>
      </c>
      <c r="AN113" s="47">
        <f t="shared" si="4"/>
        <v>1</v>
      </c>
      <c r="AO113" s="47" t="str">
        <f t="shared" si="5"/>
        <v/>
      </c>
      <c r="AP113" s="47" t="str">
        <f t="shared" si="6"/>
        <v/>
      </c>
      <c r="AQ113" s="47" t="str">
        <f t="shared" si="7"/>
        <v/>
      </c>
    </row>
    <row r="114" spans="1:43" x14ac:dyDescent="0.45">
      <c r="A114" s="31">
        <v>26.342527777777775</v>
      </c>
      <c r="B114" s="32">
        <v>-81.780352777777779</v>
      </c>
      <c r="C114" s="13" t="s">
        <v>647</v>
      </c>
      <c r="D114" s="13" t="s">
        <v>648</v>
      </c>
      <c r="E114" s="14" t="s">
        <v>649</v>
      </c>
      <c r="F114" s="13" t="s">
        <v>33</v>
      </c>
      <c r="G114" s="14" t="s">
        <v>33</v>
      </c>
      <c r="H114" s="15"/>
      <c r="I114" s="16"/>
      <c r="J114" s="19">
        <v>0</v>
      </c>
      <c r="K114" s="17" t="s">
        <v>648</v>
      </c>
      <c r="L114" s="17" t="s">
        <v>837</v>
      </c>
      <c r="M114" s="18" t="s">
        <v>33</v>
      </c>
      <c r="N114" s="13" t="s">
        <v>2389</v>
      </c>
      <c r="O114" s="14" t="s">
        <v>2608</v>
      </c>
      <c r="P114" s="18" t="s">
        <v>33</v>
      </c>
      <c r="Q114" s="14" t="s">
        <v>2665</v>
      </c>
      <c r="R114" s="19" t="s">
        <v>33</v>
      </c>
      <c r="S114" s="13" t="s">
        <v>2691</v>
      </c>
      <c r="T114" s="18" t="s">
        <v>33</v>
      </c>
      <c r="U114" s="20" t="s">
        <v>33</v>
      </c>
      <c r="V114" s="14" t="s">
        <v>2708</v>
      </c>
      <c r="W114" s="14" t="s">
        <v>2715</v>
      </c>
      <c r="X114" s="19" t="s">
        <v>33</v>
      </c>
      <c r="Y114" s="14" t="s">
        <v>2719</v>
      </c>
      <c r="Z114" s="14" t="s">
        <v>2748</v>
      </c>
      <c r="AA114" s="16" t="s">
        <v>33</v>
      </c>
      <c r="AB114" s="14" t="s">
        <v>2734</v>
      </c>
      <c r="AC114" s="14" t="s">
        <v>2729</v>
      </c>
      <c r="AD114" s="16" t="s">
        <v>33</v>
      </c>
      <c r="AE114" s="17" t="s">
        <v>2895</v>
      </c>
      <c r="AF114" s="20" t="s">
        <v>33</v>
      </c>
      <c r="AG114" s="16" t="s">
        <v>33</v>
      </c>
      <c r="AH114" s="14" t="s">
        <v>1664</v>
      </c>
      <c r="AI114" s="14" t="s">
        <v>1666</v>
      </c>
      <c r="AJ114" s="38" t="s">
        <v>33</v>
      </c>
      <c r="AK114" s="39" t="s">
        <v>33</v>
      </c>
      <c r="AL114" s="43">
        <f>J114+MAX(Table134[[#This Row],[Highway]:[Pipe]])</f>
        <v>5</v>
      </c>
      <c r="AN114" s="47" t="str">
        <f t="shared" si="4"/>
        <v/>
      </c>
      <c r="AO114" s="47" t="str">
        <f t="shared" si="5"/>
        <v/>
      </c>
      <c r="AP114" s="47">
        <f t="shared" si="6"/>
        <v>5</v>
      </c>
      <c r="AQ114" s="47" t="str">
        <f t="shared" si="7"/>
        <v/>
      </c>
    </row>
    <row r="115" spans="1:43" x14ac:dyDescent="0.45">
      <c r="A115" s="31">
        <v>26.272338888888889</v>
      </c>
      <c r="B115" s="32">
        <v>-81.823844444444447</v>
      </c>
      <c r="C115" s="13" t="s">
        <v>227</v>
      </c>
      <c r="D115" s="13" t="s">
        <v>228</v>
      </c>
      <c r="E115" s="14" t="s">
        <v>229</v>
      </c>
      <c r="F115" s="13" t="s">
        <v>33</v>
      </c>
      <c r="G115" s="14" t="s">
        <v>33</v>
      </c>
      <c r="H115" s="15"/>
      <c r="I115" s="16">
        <v>30149</v>
      </c>
      <c r="J115" s="19">
        <v>0</v>
      </c>
      <c r="K115" s="17" t="s">
        <v>228</v>
      </c>
      <c r="L115" s="17" t="s">
        <v>2123</v>
      </c>
      <c r="M115" s="18" t="s">
        <v>3059</v>
      </c>
      <c r="N115" s="13" t="s">
        <v>2320</v>
      </c>
      <c r="O115" s="14" t="s">
        <v>2511</v>
      </c>
      <c r="P115" s="18" t="s">
        <v>3058</v>
      </c>
      <c r="Q115" s="14" t="s">
        <v>2665</v>
      </c>
      <c r="R115" s="19" t="s">
        <v>2945</v>
      </c>
      <c r="S115" s="13" t="s">
        <v>2671</v>
      </c>
      <c r="T115" s="18" t="s">
        <v>2949</v>
      </c>
      <c r="U115" s="20" t="s">
        <v>3479</v>
      </c>
      <c r="V115" s="14" t="s">
        <v>2708</v>
      </c>
      <c r="W115" s="14" t="s">
        <v>2709</v>
      </c>
      <c r="X115" s="19" t="s">
        <v>2934</v>
      </c>
      <c r="Y115" s="14" t="s">
        <v>2719</v>
      </c>
      <c r="Z115" s="14" t="s">
        <v>2727</v>
      </c>
      <c r="AA115" s="16">
        <v>0</v>
      </c>
      <c r="AB115" s="14" t="s">
        <v>2765</v>
      </c>
      <c r="AC115" s="14" t="s">
        <v>2729</v>
      </c>
      <c r="AD115" s="16">
        <v>0</v>
      </c>
      <c r="AE115" s="17" t="s">
        <v>2829</v>
      </c>
      <c r="AF115" s="20" t="s">
        <v>2940</v>
      </c>
      <c r="AG115" s="16">
        <v>1969</v>
      </c>
      <c r="AH115" s="14" t="s">
        <v>1364</v>
      </c>
      <c r="AI115" s="14" t="s">
        <v>1365</v>
      </c>
      <c r="AJ115" s="38">
        <v>26.272320000000001</v>
      </c>
      <c r="AK115" s="39">
        <v>-81.823790000000002</v>
      </c>
      <c r="AL115" s="43">
        <f>J115+MAX(Table134[[#This Row],[Highway]:[Pipe]])</f>
        <v>1</v>
      </c>
      <c r="AN115" s="47">
        <f t="shared" si="4"/>
        <v>1</v>
      </c>
      <c r="AO115" s="47" t="str">
        <f t="shared" si="5"/>
        <v/>
      </c>
      <c r="AP115" s="47" t="str">
        <f t="shared" si="6"/>
        <v/>
      </c>
      <c r="AQ115" s="47" t="str">
        <f t="shared" si="7"/>
        <v/>
      </c>
    </row>
    <row r="116" spans="1:43" x14ac:dyDescent="0.45">
      <c r="A116" s="31">
        <v>26.282461111111111</v>
      </c>
      <c r="B116" s="32">
        <v>-81.801711111111103</v>
      </c>
      <c r="C116" s="13" t="s">
        <v>233</v>
      </c>
      <c r="D116" s="13" t="s">
        <v>234</v>
      </c>
      <c r="E116" s="14" t="s">
        <v>235</v>
      </c>
      <c r="F116" s="13" t="s">
        <v>37</v>
      </c>
      <c r="G116" s="14" t="s">
        <v>31</v>
      </c>
      <c r="H116" s="15"/>
      <c r="I116" s="16">
        <v>30306</v>
      </c>
      <c r="J116" s="19">
        <v>0</v>
      </c>
      <c r="K116" s="17" t="s">
        <v>234</v>
      </c>
      <c r="L116" s="17" t="s">
        <v>234</v>
      </c>
      <c r="M116" s="18" t="s">
        <v>3073</v>
      </c>
      <c r="N116" s="13" t="s">
        <v>2321</v>
      </c>
      <c r="O116" s="14" t="s">
        <v>2561</v>
      </c>
      <c r="P116" s="18" t="s">
        <v>3046</v>
      </c>
      <c r="Q116" s="14" t="s">
        <v>2665</v>
      </c>
      <c r="R116" s="19" t="s">
        <v>2945</v>
      </c>
      <c r="S116" s="13" t="s">
        <v>2671</v>
      </c>
      <c r="T116" s="18" t="s">
        <v>2949</v>
      </c>
      <c r="U116" s="20" t="s">
        <v>3490</v>
      </c>
      <c r="V116" s="14" t="s">
        <v>2708</v>
      </c>
      <c r="W116" s="14" t="s">
        <v>2709</v>
      </c>
      <c r="X116" s="19" t="s">
        <v>2709</v>
      </c>
      <c r="Y116" s="14" t="s">
        <v>2719</v>
      </c>
      <c r="Z116" s="14" t="s">
        <v>2756</v>
      </c>
      <c r="AA116" s="16">
        <v>0</v>
      </c>
      <c r="AB116" s="14" t="s">
        <v>2734</v>
      </c>
      <c r="AC116" s="14" t="s">
        <v>2729</v>
      </c>
      <c r="AD116" s="16">
        <v>0</v>
      </c>
      <c r="AE116" s="17" t="s">
        <v>2841</v>
      </c>
      <c r="AF116" s="20" t="s">
        <v>2939</v>
      </c>
      <c r="AG116" s="16">
        <v>2001</v>
      </c>
      <c r="AH116" s="14" t="s">
        <v>1368</v>
      </c>
      <c r="AI116" s="14" t="s">
        <v>1369</v>
      </c>
      <c r="AJ116" s="38">
        <v>26.28246</v>
      </c>
      <c r="AK116" s="39">
        <v>-81.801680000000005</v>
      </c>
      <c r="AL116" s="43">
        <f>J116+MAX(Table134[[#This Row],[Highway]:[Pipe]])</f>
        <v>1</v>
      </c>
      <c r="AN116" s="47">
        <f t="shared" si="4"/>
        <v>1</v>
      </c>
      <c r="AO116" s="47" t="str">
        <f t="shared" si="5"/>
        <v/>
      </c>
      <c r="AP116" s="47" t="str">
        <f t="shared" si="6"/>
        <v/>
      </c>
      <c r="AQ116" s="47" t="str">
        <f t="shared" si="7"/>
        <v/>
      </c>
    </row>
    <row r="117" spans="1:43" x14ac:dyDescent="0.45">
      <c r="A117" s="31">
        <v>26.28243611111111</v>
      </c>
      <c r="B117" s="32">
        <v>-81.80191388888889</v>
      </c>
      <c r="C117" s="13" t="s">
        <v>236</v>
      </c>
      <c r="D117" s="13" t="s">
        <v>237</v>
      </c>
      <c r="E117" s="14" t="s">
        <v>235</v>
      </c>
      <c r="F117" s="13" t="s">
        <v>38</v>
      </c>
      <c r="G117" s="14" t="s">
        <v>32</v>
      </c>
      <c r="H117" s="15"/>
      <c r="I117" s="16">
        <v>30017</v>
      </c>
      <c r="J117" s="19">
        <v>0</v>
      </c>
      <c r="K117" s="17" t="s">
        <v>237</v>
      </c>
      <c r="L117" s="17" t="s">
        <v>237</v>
      </c>
      <c r="M117" s="18" t="s">
        <v>3047</v>
      </c>
      <c r="N117" s="13" t="s">
        <v>2321</v>
      </c>
      <c r="O117" s="14" t="s">
        <v>2561</v>
      </c>
      <c r="P117" s="18" t="s">
        <v>3046</v>
      </c>
      <c r="Q117" s="14" t="s">
        <v>2665</v>
      </c>
      <c r="R117" s="19" t="s">
        <v>2945</v>
      </c>
      <c r="S117" s="13" t="s">
        <v>2671</v>
      </c>
      <c r="T117" s="18" t="s">
        <v>2949</v>
      </c>
      <c r="U117" s="20" t="s">
        <v>3474</v>
      </c>
      <c r="V117" s="14" t="s">
        <v>2708</v>
      </c>
      <c r="W117" s="14" t="s">
        <v>2709</v>
      </c>
      <c r="X117" s="19" t="s">
        <v>2709</v>
      </c>
      <c r="Y117" s="14" t="s">
        <v>2719</v>
      </c>
      <c r="Z117" s="14" t="s">
        <v>2758</v>
      </c>
      <c r="AA117" s="16">
        <v>0</v>
      </c>
      <c r="AB117" s="14" t="s">
        <v>2808</v>
      </c>
      <c r="AC117" s="14" t="s">
        <v>2729</v>
      </c>
      <c r="AD117" s="16">
        <v>0</v>
      </c>
      <c r="AE117" s="17" t="s">
        <v>2841</v>
      </c>
      <c r="AF117" s="20" t="s">
        <v>2939</v>
      </c>
      <c r="AG117" s="16">
        <v>1970</v>
      </c>
      <c r="AH117" s="14" t="s">
        <v>1370</v>
      </c>
      <c r="AI117" s="14" t="s">
        <v>1371</v>
      </c>
      <c r="AJ117" s="38">
        <v>26.282579999999999</v>
      </c>
      <c r="AK117" s="39">
        <v>-81.801910000000007</v>
      </c>
      <c r="AL117" s="43">
        <f>J117+MAX(Table134[[#This Row],[Highway]:[Pipe]])</f>
        <v>1</v>
      </c>
      <c r="AN117" s="47">
        <f t="shared" si="4"/>
        <v>1</v>
      </c>
      <c r="AO117" s="47" t="str">
        <f t="shared" si="5"/>
        <v/>
      </c>
      <c r="AP117" s="47" t="str">
        <f t="shared" si="6"/>
        <v/>
      </c>
      <c r="AQ117" s="47" t="str">
        <f t="shared" si="7"/>
        <v/>
      </c>
    </row>
    <row r="118" spans="1:43" x14ac:dyDescent="0.45">
      <c r="A118" s="31">
        <v>26.659802777777777</v>
      </c>
      <c r="B118" s="32">
        <v>-81.897569444444457</v>
      </c>
      <c r="C118" s="13" t="s">
        <v>626</v>
      </c>
      <c r="D118" s="13" t="s">
        <v>627</v>
      </c>
      <c r="E118" s="14" t="s">
        <v>628</v>
      </c>
      <c r="F118" s="13" t="s">
        <v>30</v>
      </c>
      <c r="G118" s="14" t="s">
        <v>33</v>
      </c>
      <c r="H118" s="15"/>
      <c r="I118" s="16">
        <v>124019</v>
      </c>
      <c r="J118" s="19">
        <v>0</v>
      </c>
      <c r="K118" s="17" t="s">
        <v>627</v>
      </c>
      <c r="L118" s="17" t="s">
        <v>2180</v>
      </c>
      <c r="M118" s="18" t="s">
        <v>3216</v>
      </c>
      <c r="N118" s="13" t="s">
        <v>2385</v>
      </c>
      <c r="O118" s="14" t="s">
        <v>2606</v>
      </c>
      <c r="P118" s="18" t="s">
        <v>3215</v>
      </c>
      <c r="Q118" s="14" t="s">
        <v>2665</v>
      </c>
      <c r="R118" s="19" t="s">
        <v>2945</v>
      </c>
      <c r="S118" s="13" t="s">
        <v>2691</v>
      </c>
      <c r="T118" s="18" t="s">
        <v>2956</v>
      </c>
      <c r="U118" s="20" t="s">
        <v>3586</v>
      </c>
      <c r="V118" s="14" t="s">
        <v>2708</v>
      </c>
      <c r="W118" s="14" t="s">
        <v>2709</v>
      </c>
      <c r="X118" s="19" t="s">
        <v>2934</v>
      </c>
      <c r="Y118" s="14" t="s">
        <v>2719</v>
      </c>
      <c r="Z118" s="14" t="s">
        <v>2756</v>
      </c>
      <c r="AA118" s="16">
        <v>0</v>
      </c>
      <c r="AB118" s="14" t="s">
        <v>2758</v>
      </c>
      <c r="AC118" s="14" t="s">
        <v>2729</v>
      </c>
      <c r="AD118" s="16">
        <v>0</v>
      </c>
      <c r="AE118" s="17" t="s">
        <v>2885</v>
      </c>
      <c r="AF118" s="20" t="s">
        <v>2940</v>
      </c>
      <c r="AG118" s="16">
        <v>1973</v>
      </c>
      <c r="AH118" s="14" t="s">
        <v>1652</v>
      </c>
      <c r="AI118" s="14" t="s">
        <v>1653</v>
      </c>
      <c r="AJ118" s="38">
        <v>26.659890000000001</v>
      </c>
      <c r="AK118" s="39">
        <v>-81.89761</v>
      </c>
      <c r="AL118" s="43">
        <f>J118+MAX(Table134[[#This Row],[Highway]:[Pipe]])</f>
        <v>1</v>
      </c>
      <c r="AN118" s="47">
        <f t="shared" si="4"/>
        <v>1</v>
      </c>
      <c r="AO118" s="47" t="str">
        <f t="shared" si="5"/>
        <v/>
      </c>
      <c r="AP118" s="47" t="str">
        <f t="shared" si="6"/>
        <v/>
      </c>
      <c r="AQ118" s="47" t="str">
        <f t="shared" si="7"/>
        <v/>
      </c>
    </row>
    <row r="119" spans="1:43" x14ac:dyDescent="0.45">
      <c r="A119" s="31">
        <v>26.88774722222222</v>
      </c>
      <c r="B119" s="32">
        <v>-82.020061111111104</v>
      </c>
      <c r="C119" s="13" t="s">
        <v>57</v>
      </c>
      <c r="D119" s="13" t="s">
        <v>58</v>
      </c>
      <c r="E119" s="14" t="s">
        <v>59</v>
      </c>
      <c r="F119" s="13" t="s">
        <v>33</v>
      </c>
      <c r="G119" s="14" t="s">
        <v>31</v>
      </c>
      <c r="H119" s="15"/>
      <c r="I119" s="16">
        <v>10032</v>
      </c>
      <c r="J119" s="19">
        <v>0</v>
      </c>
      <c r="K119" s="17" t="s">
        <v>58</v>
      </c>
      <c r="L119" s="17" t="s">
        <v>58</v>
      </c>
      <c r="M119" s="18" t="s">
        <v>2974</v>
      </c>
      <c r="N119" s="13" t="s">
        <v>2277</v>
      </c>
      <c r="O119" s="14" t="s">
        <v>2538</v>
      </c>
      <c r="P119" s="18" t="s">
        <v>2970</v>
      </c>
      <c r="Q119" s="14" t="s">
        <v>2665</v>
      </c>
      <c r="R119" s="19" t="s">
        <v>2945</v>
      </c>
      <c r="S119" s="13" t="s">
        <v>2666</v>
      </c>
      <c r="T119" s="18" t="s">
        <v>2946</v>
      </c>
      <c r="U119" s="20" t="s">
        <v>3436</v>
      </c>
      <c r="V119" s="14" t="s">
        <v>2708</v>
      </c>
      <c r="W119" s="14" t="s">
        <v>2709</v>
      </c>
      <c r="X119" s="19" t="s">
        <v>2709</v>
      </c>
      <c r="Y119" s="14" t="s">
        <v>2719</v>
      </c>
      <c r="Z119" s="14" t="s">
        <v>2748</v>
      </c>
      <c r="AA119" s="16">
        <v>0</v>
      </c>
      <c r="AB119" s="14" t="s">
        <v>2732</v>
      </c>
      <c r="AC119" s="14" t="s">
        <v>2729</v>
      </c>
      <c r="AD119" s="16">
        <v>0</v>
      </c>
      <c r="AE119" s="17" t="s">
        <v>2829</v>
      </c>
      <c r="AF119" s="20" t="s">
        <v>2939</v>
      </c>
      <c r="AG119" s="16">
        <v>1971</v>
      </c>
      <c r="AH119" s="14" t="s">
        <v>1258</v>
      </c>
      <c r="AI119" s="14" t="s">
        <v>1259</v>
      </c>
      <c r="AJ119" s="38">
        <v>26.88775</v>
      </c>
      <c r="AK119" s="39">
        <v>-82.020099999999999</v>
      </c>
      <c r="AL119" s="43">
        <f>J119+MAX(Table134[[#This Row],[Highway]:[Pipe]])</f>
        <v>1</v>
      </c>
      <c r="AN119" s="47">
        <f t="shared" si="4"/>
        <v>1</v>
      </c>
      <c r="AO119" s="47" t="str">
        <f t="shared" si="5"/>
        <v/>
      </c>
      <c r="AP119" s="47" t="str">
        <f t="shared" si="6"/>
        <v/>
      </c>
      <c r="AQ119" s="47" t="str">
        <f t="shared" si="7"/>
        <v/>
      </c>
    </row>
    <row r="120" spans="1:43" x14ac:dyDescent="0.45">
      <c r="A120" s="31">
        <v>26.887677777777778</v>
      </c>
      <c r="B120" s="32">
        <v>-82.020258333333331</v>
      </c>
      <c r="C120" s="13" t="s">
        <v>60</v>
      </c>
      <c r="D120" s="13" t="s">
        <v>58</v>
      </c>
      <c r="E120" s="14" t="s">
        <v>59</v>
      </c>
      <c r="F120" s="13" t="s">
        <v>33</v>
      </c>
      <c r="G120" s="14" t="s">
        <v>32</v>
      </c>
      <c r="H120" s="15"/>
      <c r="I120" s="16">
        <v>10055</v>
      </c>
      <c r="J120" s="19">
        <v>0</v>
      </c>
      <c r="K120" s="17" t="s">
        <v>58</v>
      </c>
      <c r="L120" s="17" t="s">
        <v>58</v>
      </c>
      <c r="M120" s="18" t="s">
        <v>2983</v>
      </c>
      <c r="N120" s="13" t="s">
        <v>2277</v>
      </c>
      <c r="O120" s="14" t="s">
        <v>2538</v>
      </c>
      <c r="P120" s="18" t="s">
        <v>2970</v>
      </c>
      <c r="Q120" s="14" t="s">
        <v>2665</v>
      </c>
      <c r="R120" s="19" t="s">
        <v>2945</v>
      </c>
      <c r="S120" s="13" t="s">
        <v>2666</v>
      </c>
      <c r="T120" s="18" t="s">
        <v>2946</v>
      </c>
      <c r="U120" s="20" t="s">
        <v>3436</v>
      </c>
      <c r="V120" s="14" t="s">
        <v>2708</v>
      </c>
      <c r="W120" s="14" t="s">
        <v>2709</v>
      </c>
      <c r="X120" s="19" t="s">
        <v>2709</v>
      </c>
      <c r="Y120" s="14" t="s">
        <v>2719</v>
      </c>
      <c r="Z120" s="14" t="s">
        <v>2748</v>
      </c>
      <c r="AA120" s="16">
        <v>0</v>
      </c>
      <c r="AB120" s="14" t="s">
        <v>2732</v>
      </c>
      <c r="AC120" s="14" t="s">
        <v>2729</v>
      </c>
      <c r="AD120" s="16">
        <v>0</v>
      </c>
      <c r="AE120" s="17" t="s">
        <v>2829</v>
      </c>
      <c r="AF120" s="20" t="s">
        <v>2939</v>
      </c>
      <c r="AG120" s="16">
        <v>1981</v>
      </c>
      <c r="AH120" s="14" t="s">
        <v>1260</v>
      </c>
      <c r="AI120" s="14" t="s">
        <v>1261</v>
      </c>
      <c r="AJ120" s="38">
        <v>26.887689999999999</v>
      </c>
      <c r="AK120" s="39">
        <v>-82.020269999999996</v>
      </c>
      <c r="AL120" s="43">
        <f>J120+MAX(Table134[[#This Row],[Highway]:[Pipe]])</f>
        <v>1</v>
      </c>
      <c r="AN120" s="47">
        <f t="shared" si="4"/>
        <v>1</v>
      </c>
      <c r="AO120" s="47" t="str">
        <f t="shared" si="5"/>
        <v/>
      </c>
      <c r="AP120" s="47" t="str">
        <f t="shared" si="6"/>
        <v/>
      </c>
      <c r="AQ120" s="47" t="str">
        <f t="shared" si="7"/>
        <v/>
      </c>
    </row>
    <row r="121" spans="1:43" x14ac:dyDescent="0.45">
      <c r="A121" s="31">
        <v>26.887813888888889</v>
      </c>
      <c r="B121" s="32">
        <v>-82.02321388888889</v>
      </c>
      <c r="C121" s="13" t="s">
        <v>52</v>
      </c>
      <c r="D121" s="13" t="s">
        <v>53</v>
      </c>
      <c r="E121" s="14" t="s">
        <v>54</v>
      </c>
      <c r="F121" s="13" t="s">
        <v>33</v>
      </c>
      <c r="G121" s="14" t="s">
        <v>33</v>
      </c>
      <c r="H121" s="15"/>
      <c r="I121" s="16">
        <v>14119</v>
      </c>
      <c r="J121" s="19">
        <v>0</v>
      </c>
      <c r="K121" s="17" t="s">
        <v>53</v>
      </c>
      <c r="L121" s="17" t="s">
        <v>53</v>
      </c>
      <c r="M121" s="18" t="s">
        <v>3759</v>
      </c>
      <c r="N121" s="13" t="s">
        <v>2277</v>
      </c>
      <c r="O121" s="14" t="s">
        <v>2542</v>
      </c>
      <c r="P121" s="18" t="s">
        <v>2970</v>
      </c>
      <c r="Q121" s="14" t="s">
        <v>2665</v>
      </c>
      <c r="R121" s="19" t="s">
        <v>2945</v>
      </c>
      <c r="S121" s="13" t="s">
        <v>2666</v>
      </c>
      <c r="T121" s="18" t="s">
        <v>2946</v>
      </c>
      <c r="U121" s="20" t="s">
        <v>3760</v>
      </c>
      <c r="V121" s="14" t="s">
        <v>2708</v>
      </c>
      <c r="W121" s="14" t="s">
        <v>2709</v>
      </c>
      <c r="X121" s="19" t="s">
        <v>2709</v>
      </c>
      <c r="Y121" s="14" t="s">
        <v>2719</v>
      </c>
      <c r="Z121" s="14" t="s">
        <v>2743</v>
      </c>
      <c r="AA121" s="16" t="s">
        <v>33</v>
      </c>
      <c r="AB121" s="14" t="s">
        <v>2808</v>
      </c>
      <c r="AC121" s="14" t="s">
        <v>2729</v>
      </c>
      <c r="AD121" s="16" t="s">
        <v>33</v>
      </c>
      <c r="AE121" s="17" t="s">
        <v>2829</v>
      </c>
      <c r="AF121" s="20" t="s">
        <v>3758</v>
      </c>
      <c r="AG121" s="16">
        <v>2012</v>
      </c>
      <c r="AH121" s="14" t="s">
        <v>1254</v>
      </c>
      <c r="AI121" s="14" t="s">
        <v>1255</v>
      </c>
      <c r="AJ121" s="38">
        <v>26.88775</v>
      </c>
      <c r="AK121" s="39">
        <v>-82.023219999999995</v>
      </c>
      <c r="AL121" s="43">
        <f>J121+MAX(Table134[[#This Row],[Highway]:[Pipe]])</f>
        <v>1</v>
      </c>
      <c r="AN121" s="47">
        <f t="shared" si="4"/>
        <v>1</v>
      </c>
      <c r="AO121" s="47" t="str">
        <f t="shared" si="5"/>
        <v/>
      </c>
      <c r="AP121" s="47" t="str">
        <f t="shared" si="6"/>
        <v/>
      </c>
      <c r="AQ121" s="47" t="str">
        <f t="shared" si="7"/>
        <v/>
      </c>
    </row>
    <row r="122" spans="1:43" x14ac:dyDescent="0.45">
      <c r="A122" s="31">
        <v>26.885788888888889</v>
      </c>
      <c r="B122" s="32">
        <v>-82.005961111111105</v>
      </c>
      <c r="C122" s="13" t="s">
        <v>63</v>
      </c>
      <c r="D122" s="13" t="s">
        <v>64</v>
      </c>
      <c r="E122" s="14" t="s">
        <v>65</v>
      </c>
      <c r="F122" s="13" t="s">
        <v>33</v>
      </c>
      <c r="G122" s="14" t="s">
        <v>33</v>
      </c>
      <c r="H122" s="15"/>
      <c r="I122" s="16">
        <v>14115</v>
      </c>
      <c r="J122" s="19">
        <v>0</v>
      </c>
      <c r="K122" s="17" t="s">
        <v>64</v>
      </c>
      <c r="L122" s="17" t="s">
        <v>64</v>
      </c>
      <c r="M122" s="18" t="s">
        <v>3761</v>
      </c>
      <c r="N122" s="13" t="s">
        <v>2277</v>
      </c>
      <c r="O122" s="14" t="s">
        <v>2548</v>
      </c>
      <c r="P122" s="18" t="s">
        <v>2970</v>
      </c>
      <c r="Q122" s="14" t="s">
        <v>2665</v>
      </c>
      <c r="R122" s="19" t="s">
        <v>2945</v>
      </c>
      <c r="S122" s="13" t="s">
        <v>2666</v>
      </c>
      <c r="T122" s="18" t="s">
        <v>2946</v>
      </c>
      <c r="U122" s="20" t="s">
        <v>3762</v>
      </c>
      <c r="V122" s="14" t="s">
        <v>2708</v>
      </c>
      <c r="W122" s="14" t="s">
        <v>2709</v>
      </c>
      <c r="X122" s="19" t="s">
        <v>2934</v>
      </c>
      <c r="Y122" s="14" t="s">
        <v>2719</v>
      </c>
      <c r="Z122" s="14" t="s">
        <v>2743</v>
      </c>
      <c r="AA122" s="16" t="s">
        <v>33</v>
      </c>
      <c r="AB122" s="14" t="s">
        <v>2808</v>
      </c>
      <c r="AC122" s="14" t="s">
        <v>2729</v>
      </c>
      <c r="AD122" s="16" t="s">
        <v>33</v>
      </c>
      <c r="AE122" s="17" t="s">
        <v>2829</v>
      </c>
      <c r="AF122" s="20" t="s">
        <v>2940</v>
      </c>
      <c r="AG122" s="16">
        <v>2009</v>
      </c>
      <c r="AH122" s="14" t="s">
        <v>1264</v>
      </c>
      <c r="AI122" s="14" t="s">
        <v>1265</v>
      </c>
      <c r="AJ122" s="38">
        <v>26.88579</v>
      </c>
      <c r="AK122" s="39">
        <v>-82.005960000000002</v>
      </c>
      <c r="AL122" s="43">
        <f>J122+MAX(Table134[[#This Row],[Highway]:[Pipe]])</f>
        <v>1</v>
      </c>
      <c r="AN122" s="47">
        <f t="shared" si="4"/>
        <v>1</v>
      </c>
      <c r="AO122" s="47" t="str">
        <f t="shared" si="5"/>
        <v/>
      </c>
      <c r="AP122" s="47" t="str">
        <f t="shared" si="6"/>
        <v/>
      </c>
      <c r="AQ122" s="47" t="str">
        <f t="shared" si="7"/>
        <v/>
      </c>
    </row>
    <row r="123" spans="1:43" x14ac:dyDescent="0.45">
      <c r="A123" s="31">
        <v>26.887897222222222</v>
      </c>
      <c r="B123" s="32">
        <v>-82.019661111111105</v>
      </c>
      <c r="C123" s="13" t="s">
        <v>61</v>
      </c>
      <c r="D123" s="13" t="s">
        <v>46</v>
      </c>
      <c r="E123" s="14" t="s">
        <v>62</v>
      </c>
      <c r="F123" s="13" t="s">
        <v>33</v>
      </c>
      <c r="G123" s="14" t="s">
        <v>33</v>
      </c>
      <c r="H123" s="15"/>
      <c r="I123" s="16"/>
      <c r="J123" s="19">
        <v>0</v>
      </c>
      <c r="K123" s="17" t="s">
        <v>46</v>
      </c>
      <c r="L123" s="17" t="s">
        <v>46</v>
      </c>
      <c r="M123" s="18" t="s">
        <v>33</v>
      </c>
      <c r="N123" s="13" t="s">
        <v>2277</v>
      </c>
      <c r="O123" s="14" t="s">
        <v>2538</v>
      </c>
      <c r="P123" s="18" t="s">
        <v>33</v>
      </c>
      <c r="Q123" s="14" t="s">
        <v>2665</v>
      </c>
      <c r="R123" s="19" t="s">
        <v>33</v>
      </c>
      <c r="S123" s="13" t="s">
        <v>2666</v>
      </c>
      <c r="T123" s="18" t="s">
        <v>33</v>
      </c>
      <c r="U123" s="20" t="s">
        <v>33</v>
      </c>
      <c r="V123" s="14" t="s">
        <v>2708</v>
      </c>
      <c r="W123" s="14" t="s">
        <v>2711</v>
      </c>
      <c r="X123" s="19" t="s">
        <v>33</v>
      </c>
      <c r="Y123" s="14" t="s">
        <v>2719</v>
      </c>
      <c r="Z123" s="14" t="s">
        <v>2734</v>
      </c>
      <c r="AA123" s="16" t="s">
        <v>33</v>
      </c>
      <c r="AB123" s="14" t="s">
        <v>2792</v>
      </c>
      <c r="AC123" s="14" t="s">
        <v>2729</v>
      </c>
      <c r="AD123" s="16" t="s">
        <v>33</v>
      </c>
      <c r="AE123" s="17" t="s">
        <v>2831</v>
      </c>
      <c r="AF123" s="20" t="s">
        <v>33</v>
      </c>
      <c r="AG123" s="16" t="s">
        <v>33</v>
      </c>
      <c r="AH123" s="14" t="s">
        <v>1262</v>
      </c>
      <c r="AI123" s="14" t="s">
        <v>1263</v>
      </c>
      <c r="AJ123" s="38" t="s">
        <v>33</v>
      </c>
      <c r="AK123" s="39" t="s">
        <v>33</v>
      </c>
      <c r="AL123" s="43">
        <f>J123+MAX(Table134[[#This Row],[Highway]:[Pipe]])</f>
        <v>3</v>
      </c>
      <c r="AN123" s="47" t="str">
        <f t="shared" si="4"/>
        <v/>
      </c>
      <c r="AO123" s="47">
        <f t="shared" si="5"/>
        <v>3</v>
      </c>
      <c r="AP123" s="47" t="str">
        <f t="shared" si="6"/>
        <v/>
      </c>
      <c r="AQ123" s="47" t="str">
        <f t="shared" si="7"/>
        <v/>
      </c>
    </row>
    <row r="124" spans="1:43" x14ac:dyDescent="0.45">
      <c r="A124" s="31">
        <v>27.690688888888889</v>
      </c>
      <c r="B124" s="32">
        <v>-82.725188888888894</v>
      </c>
      <c r="C124" s="13" t="s">
        <v>1074</v>
      </c>
      <c r="D124" s="13" t="s">
        <v>1075</v>
      </c>
      <c r="E124" s="14" t="s">
        <v>1076</v>
      </c>
      <c r="F124" s="13" t="s">
        <v>33</v>
      </c>
      <c r="G124" s="14" t="s">
        <v>33</v>
      </c>
      <c r="H124" s="15"/>
      <c r="I124" s="16">
        <v>154700</v>
      </c>
      <c r="J124" s="19">
        <v>0</v>
      </c>
      <c r="K124" s="17" t="s">
        <v>1075</v>
      </c>
      <c r="L124" s="17" t="s">
        <v>1075</v>
      </c>
      <c r="M124" s="18" t="s">
        <v>3349</v>
      </c>
      <c r="N124" s="13" t="s">
        <v>2471</v>
      </c>
      <c r="O124" s="14"/>
      <c r="P124" s="18" t="s">
        <v>3348</v>
      </c>
      <c r="Q124" s="14" t="s">
        <v>2665</v>
      </c>
      <c r="R124" s="19" t="s">
        <v>2945</v>
      </c>
      <c r="S124" s="13" t="s">
        <v>2700</v>
      </c>
      <c r="T124" s="18" t="s">
        <v>2959</v>
      </c>
      <c r="U124" s="20" t="s">
        <v>3678</v>
      </c>
      <c r="V124" s="14" t="s">
        <v>2708</v>
      </c>
      <c r="W124" s="14" t="s">
        <v>2709</v>
      </c>
      <c r="X124" s="19" t="s">
        <v>2934</v>
      </c>
      <c r="Y124" s="14" t="s">
        <v>2719</v>
      </c>
      <c r="Z124" s="14" t="s">
        <v>2729</v>
      </c>
      <c r="AA124" s="16">
        <v>0</v>
      </c>
      <c r="AB124" s="14" t="s">
        <v>2729</v>
      </c>
      <c r="AC124" s="14" t="s">
        <v>2729</v>
      </c>
      <c r="AD124" s="16">
        <v>0</v>
      </c>
      <c r="AE124" s="17" t="s">
        <v>2909</v>
      </c>
      <c r="AF124" s="20" t="s">
        <v>2940</v>
      </c>
      <c r="AG124" s="16">
        <v>1957</v>
      </c>
      <c r="AH124" s="14" t="s">
        <v>1969</v>
      </c>
      <c r="AI124" s="14" t="s">
        <v>1970</v>
      </c>
      <c r="AJ124" s="38">
        <v>27.69069</v>
      </c>
      <c r="AK124" s="39">
        <v>-82.725200000000001</v>
      </c>
      <c r="AL124" s="43">
        <f>J124+MAX(Table134[[#This Row],[Highway]:[Pipe]])</f>
        <v>1</v>
      </c>
      <c r="AN124" s="47">
        <f t="shared" si="4"/>
        <v>1</v>
      </c>
      <c r="AO124" s="47" t="str">
        <f t="shared" si="5"/>
        <v/>
      </c>
      <c r="AP124" s="47" t="str">
        <f t="shared" si="6"/>
        <v/>
      </c>
      <c r="AQ124" s="47" t="str">
        <f t="shared" si="7"/>
        <v/>
      </c>
    </row>
    <row r="125" spans="1:43" x14ac:dyDescent="0.45">
      <c r="A125" s="31">
        <v>28.449252777777779</v>
      </c>
      <c r="B125" s="32">
        <v>-82.663597222222222</v>
      </c>
      <c r="C125" s="13" t="s">
        <v>362</v>
      </c>
      <c r="D125" s="13" t="s">
        <v>363</v>
      </c>
      <c r="E125" s="14" t="s">
        <v>364</v>
      </c>
      <c r="F125" s="13" t="s">
        <v>37</v>
      </c>
      <c r="G125" s="14" t="s">
        <v>33</v>
      </c>
      <c r="H125" s="15"/>
      <c r="I125" s="16">
        <v>80032</v>
      </c>
      <c r="J125" s="19">
        <v>0</v>
      </c>
      <c r="K125" s="17" t="s">
        <v>363</v>
      </c>
      <c r="L125" s="17" t="s">
        <v>363</v>
      </c>
      <c r="M125" s="18" t="s">
        <v>3105</v>
      </c>
      <c r="N125" s="13" t="s">
        <v>2347</v>
      </c>
      <c r="O125" s="14" t="s">
        <v>2523</v>
      </c>
      <c r="P125" s="18" t="s">
        <v>3100</v>
      </c>
      <c r="Q125" s="14" t="s">
        <v>2665</v>
      </c>
      <c r="R125" s="19" t="s">
        <v>2945</v>
      </c>
      <c r="S125" s="13" t="s">
        <v>2681</v>
      </c>
      <c r="T125" s="18" t="s">
        <v>2953</v>
      </c>
      <c r="U125" s="20" t="s">
        <v>3510</v>
      </c>
      <c r="V125" s="14" t="s">
        <v>2708</v>
      </c>
      <c r="W125" s="14" t="s">
        <v>2709</v>
      </c>
      <c r="X125" s="19" t="s">
        <v>2709</v>
      </c>
      <c r="Y125" s="14" t="s">
        <v>2719</v>
      </c>
      <c r="Z125" s="14" t="s">
        <v>2779</v>
      </c>
      <c r="AA125" s="16">
        <v>0</v>
      </c>
      <c r="AB125" s="14" t="s">
        <v>2814</v>
      </c>
      <c r="AC125" s="14" t="s">
        <v>2729</v>
      </c>
      <c r="AD125" s="16">
        <v>0</v>
      </c>
      <c r="AE125" s="17" t="s">
        <v>2841</v>
      </c>
      <c r="AF125" s="20" t="s">
        <v>2940</v>
      </c>
      <c r="AG125" s="16">
        <v>1983</v>
      </c>
      <c r="AH125" s="14" t="s">
        <v>1453</v>
      </c>
      <c r="AI125" s="14" t="s">
        <v>1454</v>
      </c>
      <c r="AJ125" s="38">
        <v>28.449190000000002</v>
      </c>
      <c r="AK125" s="39">
        <v>-82.663610000000006</v>
      </c>
      <c r="AL125" s="43">
        <f>J125+MAX(Table134[[#This Row],[Highway]:[Pipe]])</f>
        <v>1</v>
      </c>
      <c r="AN125" s="47">
        <f t="shared" si="4"/>
        <v>1</v>
      </c>
      <c r="AO125" s="47" t="str">
        <f t="shared" si="5"/>
        <v/>
      </c>
      <c r="AP125" s="47" t="str">
        <f t="shared" si="6"/>
        <v/>
      </c>
      <c r="AQ125" s="47" t="str">
        <f t="shared" si="7"/>
        <v/>
      </c>
    </row>
    <row r="126" spans="1:43" x14ac:dyDescent="0.45">
      <c r="A126" s="31">
        <v>28.450902777777777</v>
      </c>
      <c r="B126" s="32">
        <v>-82.66243611111112</v>
      </c>
      <c r="C126" s="13" t="s">
        <v>365</v>
      </c>
      <c r="D126" s="13" t="s">
        <v>363</v>
      </c>
      <c r="E126" s="14" t="s">
        <v>364</v>
      </c>
      <c r="F126" s="13" t="s">
        <v>38</v>
      </c>
      <c r="G126" s="14" t="s">
        <v>33</v>
      </c>
      <c r="H126" s="15"/>
      <c r="I126" s="16">
        <v>80016</v>
      </c>
      <c r="J126" s="19">
        <v>0</v>
      </c>
      <c r="K126" s="17" t="s">
        <v>363</v>
      </c>
      <c r="L126" s="17" t="s">
        <v>363</v>
      </c>
      <c r="M126" s="18" t="s">
        <v>3101</v>
      </c>
      <c r="N126" s="13" t="s">
        <v>2347</v>
      </c>
      <c r="O126" s="14" t="s">
        <v>2523</v>
      </c>
      <c r="P126" s="18" t="s">
        <v>3100</v>
      </c>
      <c r="Q126" s="14" t="s">
        <v>2665</v>
      </c>
      <c r="R126" s="19" t="s">
        <v>2945</v>
      </c>
      <c r="S126" s="13" t="s">
        <v>2681</v>
      </c>
      <c r="T126" s="18" t="s">
        <v>2953</v>
      </c>
      <c r="U126" s="20" t="s">
        <v>3507</v>
      </c>
      <c r="V126" s="14" t="s">
        <v>2708</v>
      </c>
      <c r="W126" s="14" t="s">
        <v>2709</v>
      </c>
      <c r="X126" s="19" t="s">
        <v>2709</v>
      </c>
      <c r="Y126" s="14" t="s">
        <v>2719</v>
      </c>
      <c r="Z126" s="14" t="s">
        <v>2779</v>
      </c>
      <c r="AA126" s="16">
        <v>0</v>
      </c>
      <c r="AB126" s="14" t="s">
        <v>1248</v>
      </c>
      <c r="AC126" s="14" t="s">
        <v>2729</v>
      </c>
      <c r="AD126" s="16">
        <v>0</v>
      </c>
      <c r="AE126" s="17" t="s">
        <v>2841</v>
      </c>
      <c r="AF126" s="20" t="s">
        <v>2940</v>
      </c>
      <c r="AG126" s="16">
        <v>1969</v>
      </c>
      <c r="AH126" s="14" t="s">
        <v>1455</v>
      </c>
      <c r="AI126" s="14" t="s">
        <v>1456</v>
      </c>
      <c r="AJ126" s="38">
        <v>28.450890000000001</v>
      </c>
      <c r="AK126" s="39">
        <v>-82.662440000000004</v>
      </c>
      <c r="AL126" s="43">
        <f>J126+MAX(Table134[[#This Row],[Highway]:[Pipe]])</f>
        <v>1</v>
      </c>
      <c r="AN126" s="47">
        <f t="shared" si="4"/>
        <v>1</v>
      </c>
      <c r="AO126" s="47" t="str">
        <f t="shared" si="5"/>
        <v/>
      </c>
      <c r="AP126" s="47" t="str">
        <f t="shared" si="6"/>
        <v/>
      </c>
      <c r="AQ126" s="47" t="str">
        <f t="shared" si="7"/>
        <v/>
      </c>
    </row>
    <row r="127" spans="1:43" x14ac:dyDescent="0.45">
      <c r="A127" s="31">
        <v>28.435177777777778</v>
      </c>
      <c r="B127" s="32">
        <v>-82.666650000000004</v>
      </c>
      <c r="C127" s="13" t="s">
        <v>353</v>
      </c>
      <c r="D127" s="13" t="s">
        <v>354</v>
      </c>
      <c r="E127" s="14" t="s">
        <v>355</v>
      </c>
      <c r="F127" s="13" t="s">
        <v>33</v>
      </c>
      <c r="G127" s="14" t="s">
        <v>33</v>
      </c>
      <c r="H127" s="15"/>
      <c r="I127" s="16">
        <v>80028</v>
      </c>
      <c r="J127" s="19">
        <v>0</v>
      </c>
      <c r="K127" s="17" t="s">
        <v>354</v>
      </c>
      <c r="L127" s="17" t="s">
        <v>363</v>
      </c>
      <c r="M127" s="18" t="s">
        <v>3101</v>
      </c>
      <c r="N127" s="13" t="s">
        <v>2344</v>
      </c>
      <c r="O127" s="14" t="s">
        <v>2516</v>
      </c>
      <c r="P127" s="18" t="s">
        <v>3102</v>
      </c>
      <c r="Q127" s="14" t="s">
        <v>2665</v>
      </c>
      <c r="R127" s="19" t="s">
        <v>2945</v>
      </c>
      <c r="S127" s="13" t="s">
        <v>2681</v>
      </c>
      <c r="T127" s="18" t="s">
        <v>2953</v>
      </c>
      <c r="U127" s="20" t="s">
        <v>3508</v>
      </c>
      <c r="V127" s="14" t="s">
        <v>2708</v>
      </c>
      <c r="W127" s="14" t="s">
        <v>2709</v>
      </c>
      <c r="X127" s="19" t="s">
        <v>2709</v>
      </c>
      <c r="Y127" s="14" t="s">
        <v>2719</v>
      </c>
      <c r="Z127" s="14" t="s">
        <v>2745</v>
      </c>
      <c r="AA127" s="16">
        <v>0</v>
      </c>
      <c r="AB127" s="14" t="s">
        <v>2814</v>
      </c>
      <c r="AC127" s="14" t="s">
        <v>2729</v>
      </c>
      <c r="AD127" s="16">
        <v>0</v>
      </c>
      <c r="AE127" s="17" t="s">
        <v>2841</v>
      </c>
      <c r="AF127" s="20" t="s">
        <v>2940</v>
      </c>
      <c r="AG127" s="16">
        <v>1984</v>
      </c>
      <c r="AH127" s="14" t="s">
        <v>1447</v>
      </c>
      <c r="AI127" s="14" t="s">
        <v>1448</v>
      </c>
      <c r="AJ127" s="38">
        <v>28.435220000000001</v>
      </c>
      <c r="AK127" s="39">
        <v>-82.666579999999996</v>
      </c>
      <c r="AL127" s="43">
        <f>J127+MAX(Table134[[#This Row],[Highway]:[Pipe]])</f>
        <v>1</v>
      </c>
      <c r="AN127" s="47">
        <f t="shared" si="4"/>
        <v>1</v>
      </c>
      <c r="AO127" s="47" t="str">
        <f t="shared" si="5"/>
        <v/>
      </c>
      <c r="AP127" s="47" t="str">
        <f t="shared" si="6"/>
        <v/>
      </c>
      <c r="AQ127" s="47" t="str">
        <f t="shared" si="7"/>
        <v/>
      </c>
    </row>
    <row r="128" spans="1:43" x14ac:dyDescent="0.45">
      <c r="A128" s="31">
        <v>28.433080555555556</v>
      </c>
      <c r="B128" s="32">
        <v>-82.666780555555562</v>
      </c>
      <c r="C128" s="13" t="s">
        <v>850</v>
      </c>
      <c r="D128" s="13" t="s">
        <v>851</v>
      </c>
      <c r="E128" s="14" t="s">
        <v>852</v>
      </c>
      <c r="F128" s="13" t="s">
        <v>33</v>
      </c>
      <c r="G128" s="14" t="s">
        <v>33</v>
      </c>
      <c r="H128" s="15"/>
      <c r="I128" s="16">
        <v>140059</v>
      </c>
      <c r="J128" s="19">
        <v>0</v>
      </c>
      <c r="K128" s="17" t="s">
        <v>851</v>
      </c>
      <c r="L128" s="17" t="s">
        <v>363</v>
      </c>
      <c r="M128" s="18" t="s">
        <v>3277</v>
      </c>
      <c r="N128" s="13" t="s">
        <v>2431</v>
      </c>
      <c r="O128" s="14" t="s">
        <v>2516</v>
      </c>
      <c r="P128" s="18" t="s">
        <v>3276</v>
      </c>
      <c r="Q128" s="14" t="s">
        <v>2665</v>
      </c>
      <c r="R128" s="19" t="s">
        <v>2945</v>
      </c>
      <c r="S128" s="13" t="s">
        <v>2699</v>
      </c>
      <c r="T128" s="18" t="s">
        <v>2958</v>
      </c>
      <c r="U128" s="20" t="s">
        <v>3630</v>
      </c>
      <c r="V128" s="14" t="s">
        <v>2708</v>
      </c>
      <c r="W128" s="14" t="s">
        <v>2709</v>
      </c>
      <c r="X128" s="19" t="s">
        <v>2709</v>
      </c>
      <c r="Y128" s="14" t="s">
        <v>2719</v>
      </c>
      <c r="Z128" s="14" t="s">
        <v>2748</v>
      </c>
      <c r="AA128" s="16">
        <v>0</v>
      </c>
      <c r="AB128" s="14" t="s">
        <v>2734</v>
      </c>
      <c r="AC128" s="14" t="s">
        <v>2729</v>
      </c>
      <c r="AD128" s="16">
        <v>0</v>
      </c>
      <c r="AE128" s="17" t="s">
        <v>2841</v>
      </c>
      <c r="AF128" s="20" t="s">
        <v>2940</v>
      </c>
      <c r="AG128" s="16">
        <v>1977</v>
      </c>
      <c r="AH128" s="14" t="s">
        <v>1806</v>
      </c>
      <c r="AI128" s="14" t="s">
        <v>3774</v>
      </c>
      <c r="AJ128" s="38">
        <v>28.43308</v>
      </c>
      <c r="AK128" s="39">
        <v>-82.666780000000003</v>
      </c>
      <c r="AL128" s="43">
        <f>J128+MAX(Table134[[#This Row],[Highway]:[Pipe]])</f>
        <v>1</v>
      </c>
      <c r="AN128" s="47">
        <f t="shared" si="4"/>
        <v>1</v>
      </c>
      <c r="AO128" s="47" t="str">
        <f t="shared" si="5"/>
        <v/>
      </c>
      <c r="AP128" s="47" t="str">
        <f t="shared" si="6"/>
        <v/>
      </c>
      <c r="AQ128" s="47" t="str">
        <f t="shared" si="7"/>
        <v/>
      </c>
    </row>
    <row r="129" spans="1:43" x14ac:dyDescent="0.45">
      <c r="A129" s="31">
        <v>27.126863888888888</v>
      </c>
      <c r="B129" s="32">
        <v>-82.446486111111113</v>
      </c>
      <c r="C129" s="13" t="s">
        <v>1212</v>
      </c>
      <c r="D129" s="13" t="s">
        <v>689</v>
      </c>
      <c r="E129" s="14" t="s">
        <v>1213</v>
      </c>
      <c r="F129" s="13" t="s">
        <v>33</v>
      </c>
      <c r="G129" s="14" t="s">
        <v>33</v>
      </c>
      <c r="H129" s="15"/>
      <c r="I129" s="16"/>
      <c r="J129" s="19">
        <v>0</v>
      </c>
      <c r="K129" s="17" t="s">
        <v>689</v>
      </c>
      <c r="L129" s="17" t="s">
        <v>2270</v>
      </c>
      <c r="M129" s="18" t="s">
        <v>33</v>
      </c>
      <c r="N129" s="13" t="s">
        <v>2502</v>
      </c>
      <c r="O129" s="14" t="s">
        <v>2547</v>
      </c>
      <c r="P129" s="18" t="s">
        <v>33</v>
      </c>
      <c r="Q129" s="14" t="s">
        <v>2665</v>
      </c>
      <c r="R129" s="19" t="s">
        <v>33</v>
      </c>
      <c r="S129" s="13" t="s">
        <v>2704</v>
      </c>
      <c r="T129" s="18" t="s">
        <v>33</v>
      </c>
      <c r="U129" s="20" t="s">
        <v>33</v>
      </c>
      <c r="V129" s="14" t="s">
        <v>2708</v>
      </c>
      <c r="W129" s="14" t="s">
        <v>2715</v>
      </c>
      <c r="X129" s="19" t="s">
        <v>33</v>
      </c>
      <c r="Y129" s="14" t="s">
        <v>2719</v>
      </c>
      <c r="Z129" s="14" t="s">
        <v>2748</v>
      </c>
      <c r="AA129" s="16" t="s">
        <v>33</v>
      </c>
      <c r="AB129" s="14" t="s">
        <v>2792</v>
      </c>
      <c r="AC129" s="14" t="s">
        <v>2729</v>
      </c>
      <c r="AD129" s="16" t="s">
        <v>33</v>
      </c>
      <c r="AE129" s="17" t="s">
        <v>2923</v>
      </c>
      <c r="AF129" s="20" t="s">
        <v>33</v>
      </c>
      <c r="AG129" s="16" t="s">
        <v>33</v>
      </c>
      <c r="AH129" s="14" t="s">
        <v>2077</v>
      </c>
      <c r="AI129" s="14" t="s">
        <v>2078</v>
      </c>
      <c r="AJ129" s="38" t="s">
        <v>33</v>
      </c>
      <c r="AK129" s="39" t="s">
        <v>33</v>
      </c>
      <c r="AL129" s="43">
        <f>J129+MAX(Table134[[#This Row],[Highway]:[Pipe]])</f>
        <v>5</v>
      </c>
      <c r="AN129" s="47" t="str">
        <f t="shared" si="4"/>
        <v/>
      </c>
      <c r="AO129" s="47" t="str">
        <f t="shared" si="5"/>
        <v/>
      </c>
      <c r="AP129" s="47">
        <f t="shared" si="6"/>
        <v>5</v>
      </c>
      <c r="AQ129" s="47" t="str">
        <f t="shared" si="7"/>
        <v/>
      </c>
    </row>
    <row r="130" spans="1:43" x14ac:dyDescent="0.45">
      <c r="A130" s="31">
        <v>27.114447222222225</v>
      </c>
      <c r="B130" s="32">
        <v>-82.443597222222223</v>
      </c>
      <c r="C130" s="13" t="s">
        <v>1110</v>
      </c>
      <c r="D130" s="13" t="s">
        <v>1111</v>
      </c>
      <c r="E130" s="14" t="s">
        <v>1112</v>
      </c>
      <c r="F130" s="13" t="s">
        <v>33</v>
      </c>
      <c r="G130" s="14" t="s">
        <v>33</v>
      </c>
      <c r="H130" s="15"/>
      <c r="I130" s="16" t="s">
        <v>1250</v>
      </c>
      <c r="J130" s="19">
        <v>0</v>
      </c>
      <c r="K130" s="17" t="s">
        <v>1111</v>
      </c>
      <c r="L130" s="17" t="s">
        <v>2253</v>
      </c>
      <c r="M130" s="18" t="s">
        <v>33</v>
      </c>
      <c r="N130" s="13" t="s">
        <v>2481</v>
      </c>
      <c r="O130" s="14" t="s">
        <v>2519</v>
      </c>
      <c r="P130" s="18" t="s">
        <v>33</v>
      </c>
      <c r="Q130" s="14" t="s">
        <v>2665</v>
      </c>
      <c r="R130" s="19" t="s">
        <v>33</v>
      </c>
      <c r="S130" s="13" t="s">
        <v>2704</v>
      </c>
      <c r="T130" s="18" t="s">
        <v>33</v>
      </c>
      <c r="U130" s="20" t="s">
        <v>33</v>
      </c>
      <c r="V130" s="14" t="s">
        <v>2708</v>
      </c>
      <c r="W130" s="14" t="s">
        <v>2711</v>
      </c>
      <c r="X130" s="19" t="s">
        <v>33</v>
      </c>
      <c r="Y130" s="14" t="s">
        <v>2719</v>
      </c>
      <c r="Z130" s="14" t="s">
        <v>2748</v>
      </c>
      <c r="AA130" s="16" t="s">
        <v>33</v>
      </c>
      <c r="AB130" s="14" t="s">
        <v>2808</v>
      </c>
      <c r="AC130" s="14" t="s">
        <v>2729</v>
      </c>
      <c r="AD130" s="16" t="s">
        <v>33</v>
      </c>
      <c r="AE130" s="17" t="s">
        <v>2923</v>
      </c>
      <c r="AF130" s="20" t="s">
        <v>33</v>
      </c>
      <c r="AG130" s="16" t="s">
        <v>33</v>
      </c>
      <c r="AH130" s="14" t="s">
        <v>1993</v>
      </c>
      <c r="AI130" s="14" t="s">
        <v>1994</v>
      </c>
      <c r="AJ130" s="38" t="s">
        <v>33</v>
      </c>
      <c r="AK130" s="39" t="s">
        <v>33</v>
      </c>
      <c r="AL130" s="43">
        <f>J130+MAX(Table134[[#This Row],[Highway]:[Pipe]])</f>
        <v>3</v>
      </c>
      <c r="AN130" s="47" t="str">
        <f t="shared" si="4"/>
        <v/>
      </c>
      <c r="AO130" s="47">
        <f t="shared" si="5"/>
        <v>3</v>
      </c>
      <c r="AP130" s="47" t="str">
        <f t="shared" si="6"/>
        <v/>
      </c>
      <c r="AQ130" s="47" t="str">
        <f t="shared" si="7"/>
        <v/>
      </c>
    </row>
    <row r="131" spans="1:43" x14ac:dyDescent="0.45">
      <c r="A131" s="31">
        <v>26.510197222222221</v>
      </c>
      <c r="B131" s="32">
        <v>-81.083083333333335</v>
      </c>
      <c r="C131" s="13" t="s">
        <v>665</v>
      </c>
      <c r="D131" s="13" t="s">
        <v>666</v>
      </c>
      <c r="E131" s="14" t="s">
        <v>667</v>
      </c>
      <c r="F131" s="13" t="s">
        <v>33</v>
      </c>
      <c r="G131" s="14" t="s">
        <v>33</v>
      </c>
      <c r="H131" s="15"/>
      <c r="I131" s="16">
        <v>120043</v>
      </c>
      <c r="J131" s="19">
        <v>0</v>
      </c>
      <c r="K131" s="17" t="s">
        <v>666</v>
      </c>
      <c r="L131" s="17" t="s">
        <v>2186</v>
      </c>
      <c r="M131" s="18" t="s">
        <v>3192</v>
      </c>
      <c r="N131" s="13" t="s">
        <v>2393</v>
      </c>
      <c r="O131" s="14" t="s">
        <v>2533</v>
      </c>
      <c r="P131" s="18" t="s">
        <v>3191</v>
      </c>
      <c r="Q131" s="14" t="s">
        <v>2665</v>
      </c>
      <c r="R131" s="19" t="s">
        <v>2945</v>
      </c>
      <c r="S131" s="13" t="s">
        <v>2691</v>
      </c>
      <c r="T131" s="18" t="s">
        <v>2956</v>
      </c>
      <c r="U131" s="20" t="s">
        <v>3567</v>
      </c>
      <c r="V131" s="14" t="s">
        <v>2708</v>
      </c>
      <c r="W131" s="14" t="s">
        <v>2709</v>
      </c>
      <c r="X131" s="19" t="s">
        <v>2934</v>
      </c>
      <c r="Y131" s="14" t="s">
        <v>2719</v>
      </c>
      <c r="Z131" s="14" t="s">
        <v>2754</v>
      </c>
      <c r="AA131" s="16">
        <v>0</v>
      </c>
      <c r="AB131" s="14" t="s">
        <v>2792</v>
      </c>
      <c r="AC131" s="14" t="s">
        <v>2729</v>
      </c>
      <c r="AD131" s="16">
        <v>0</v>
      </c>
      <c r="AE131" s="17" t="s">
        <v>2829</v>
      </c>
      <c r="AF131" s="20" t="s">
        <v>2940</v>
      </c>
      <c r="AG131" s="16">
        <v>1971</v>
      </c>
      <c r="AH131" s="14" t="s">
        <v>1677</v>
      </c>
      <c r="AI131" s="14" t="s">
        <v>1678</v>
      </c>
      <c r="AJ131" s="38">
        <v>26.510200000000001</v>
      </c>
      <c r="AK131" s="39">
        <v>-82.083089999999999</v>
      </c>
      <c r="AL131" s="43">
        <f>J131+MAX(Table134[[#This Row],[Highway]:[Pipe]])</f>
        <v>1</v>
      </c>
      <c r="AN131" s="47">
        <f t="shared" ref="AN131:AN195" si="8">IF(LEFT($W131,1)="H",1,"")</f>
        <v>1</v>
      </c>
      <c r="AO131" s="47" t="str">
        <f t="shared" ref="AO131:AO195" si="9">IF(LEFT($W131,1)="R",3,"")</f>
        <v/>
      </c>
      <c r="AP131" s="47" t="str">
        <f t="shared" ref="AP131:AP195" si="10">IF(LEFT($W131,2)="Pe",5,"")</f>
        <v/>
      </c>
      <c r="AQ131" s="47" t="str">
        <f t="shared" ref="AQ131:AQ195" si="11">IF(LEFT($W131,2)="Pi",7,"")</f>
        <v/>
      </c>
    </row>
    <row r="132" spans="1:43" x14ac:dyDescent="0.45">
      <c r="A132" s="31">
        <v>27.747405555555556</v>
      </c>
      <c r="B132" s="32">
        <v>-82.737680555555556</v>
      </c>
      <c r="C132" s="13" t="s">
        <v>927</v>
      </c>
      <c r="D132" s="13" t="s">
        <v>928</v>
      </c>
      <c r="E132" s="14" t="s">
        <v>929</v>
      </c>
      <c r="F132" s="13" t="s">
        <v>33</v>
      </c>
      <c r="G132" s="14" t="s">
        <v>33</v>
      </c>
      <c r="H132" s="15"/>
      <c r="I132" s="16">
        <v>157603</v>
      </c>
      <c r="J132" s="19">
        <v>0</v>
      </c>
      <c r="K132" s="17" t="s">
        <v>928</v>
      </c>
      <c r="L132" s="17" t="s">
        <v>928</v>
      </c>
      <c r="M132" s="18" t="s">
        <v>3335</v>
      </c>
      <c r="N132" s="13" t="s">
        <v>2442</v>
      </c>
      <c r="O132" s="14" t="s">
        <v>2519</v>
      </c>
      <c r="P132" s="18" t="s">
        <v>3294</v>
      </c>
      <c r="Q132" s="14" t="s">
        <v>2665</v>
      </c>
      <c r="R132" s="19" t="s">
        <v>2945</v>
      </c>
      <c r="S132" s="13" t="s">
        <v>2700</v>
      </c>
      <c r="T132" s="18" t="s">
        <v>2959</v>
      </c>
      <c r="U132" s="20" t="s">
        <v>3692</v>
      </c>
      <c r="V132" s="14" t="s">
        <v>2708</v>
      </c>
      <c r="W132" s="14" t="s">
        <v>2709</v>
      </c>
      <c r="X132" s="19" t="s">
        <v>2934</v>
      </c>
      <c r="Y132" s="14" t="s">
        <v>2719</v>
      </c>
      <c r="Z132" s="14" t="s">
        <v>2731</v>
      </c>
      <c r="AA132" s="16">
        <v>0</v>
      </c>
      <c r="AB132" s="14" t="s">
        <v>2792</v>
      </c>
      <c r="AC132" s="14" t="s">
        <v>2729</v>
      </c>
      <c r="AD132" s="16">
        <v>0</v>
      </c>
      <c r="AE132" s="17" t="s">
        <v>2915</v>
      </c>
      <c r="AF132" s="20" t="s">
        <v>2941</v>
      </c>
      <c r="AG132" s="16">
        <v>2000</v>
      </c>
      <c r="AH132" s="14" t="s">
        <v>1863</v>
      </c>
      <c r="AI132" s="14" t="s">
        <v>1864</v>
      </c>
      <c r="AJ132" s="38">
        <v>27.747389999999999</v>
      </c>
      <c r="AK132" s="39">
        <v>-82.737690000000001</v>
      </c>
      <c r="AL132" s="43">
        <f>J132+MAX(Table134[[#This Row],[Highway]:[Pipe]])</f>
        <v>1</v>
      </c>
      <c r="AN132" s="47">
        <f t="shared" si="8"/>
        <v>1</v>
      </c>
      <c r="AO132" s="47" t="str">
        <f t="shared" si="9"/>
        <v/>
      </c>
      <c r="AP132" s="47" t="str">
        <f t="shared" si="10"/>
        <v/>
      </c>
      <c r="AQ132" s="47" t="str">
        <f t="shared" si="11"/>
        <v/>
      </c>
    </row>
    <row r="133" spans="1:43" x14ac:dyDescent="0.45">
      <c r="A133" s="31">
        <v>27.931994444444445</v>
      </c>
      <c r="B133" s="32">
        <v>-82.527869444444448</v>
      </c>
      <c r="C133" s="13" t="s">
        <v>401</v>
      </c>
      <c r="D133" s="13" t="s">
        <v>402</v>
      </c>
      <c r="E133" s="14" t="s">
        <v>403</v>
      </c>
      <c r="F133" s="13" t="s">
        <v>33</v>
      </c>
      <c r="G133" s="14" t="s">
        <v>33</v>
      </c>
      <c r="H133" s="15"/>
      <c r="I133" s="16">
        <v>105618</v>
      </c>
      <c r="J133" s="19">
        <v>0</v>
      </c>
      <c r="K133" s="17" t="s">
        <v>402</v>
      </c>
      <c r="L133" s="17" t="s">
        <v>402</v>
      </c>
      <c r="M133" s="18" t="s">
        <v>3172</v>
      </c>
      <c r="N133" s="13" t="s">
        <v>2351</v>
      </c>
      <c r="O133" s="14" t="s">
        <v>2518</v>
      </c>
      <c r="P133" s="18" t="s">
        <v>3171</v>
      </c>
      <c r="Q133" s="14" t="s">
        <v>2665</v>
      </c>
      <c r="R133" s="19" t="s">
        <v>2945</v>
      </c>
      <c r="S133" s="13" t="s">
        <v>2685</v>
      </c>
      <c r="T133" s="18" t="s">
        <v>2955</v>
      </c>
      <c r="U133" s="20" t="s">
        <v>3557</v>
      </c>
      <c r="V133" s="14" t="s">
        <v>2708</v>
      </c>
      <c r="W133" s="14" t="s">
        <v>2709</v>
      </c>
      <c r="X133" s="19" t="s">
        <v>2934</v>
      </c>
      <c r="Y133" s="14" t="s">
        <v>2719</v>
      </c>
      <c r="Z133" s="14" t="s">
        <v>2723</v>
      </c>
      <c r="AA133" s="16">
        <v>0</v>
      </c>
      <c r="AB133" s="14" t="s">
        <v>2814</v>
      </c>
      <c r="AC133" s="14" t="s">
        <v>2729</v>
      </c>
      <c r="AD133" s="16">
        <v>0</v>
      </c>
      <c r="AE133" s="17" t="s">
        <v>2871</v>
      </c>
      <c r="AF133" s="20" t="s">
        <v>2941</v>
      </c>
      <c r="AG133" s="16">
        <v>1973</v>
      </c>
      <c r="AH133" s="14" t="s">
        <v>1485</v>
      </c>
      <c r="AI133" s="14" t="s">
        <v>1486</v>
      </c>
      <c r="AJ133" s="38">
        <v>27.93196</v>
      </c>
      <c r="AK133" s="39">
        <v>-82.527850000000001</v>
      </c>
      <c r="AL133" s="43">
        <f>J133+MAX(Table134[[#This Row],[Highway]:[Pipe]])</f>
        <v>1</v>
      </c>
      <c r="AN133" s="47">
        <f t="shared" si="8"/>
        <v>1</v>
      </c>
      <c r="AO133" s="47" t="str">
        <f t="shared" si="9"/>
        <v/>
      </c>
      <c r="AP133" s="47" t="str">
        <f t="shared" si="10"/>
        <v/>
      </c>
      <c r="AQ133" s="47" t="str">
        <f t="shared" si="11"/>
        <v/>
      </c>
    </row>
    <row r="134" spans="1:43" x14ac:dyDescent="0.45">
      <c r="A134" s="31">
        <v>26.887769444444444</v>
      </c>
      <c r="B134" s="32">
        <v>-82.023344444444447</v>
      </c>
      <c r="C134" s="13" t="s">
        <v>55</v>
      </c>
      <c r="D134" s="13" t="s">
        <v>47</v>
      </c>
      <c r="E134" s="14" t="s">
        <v>56</v>
      </c>
      <c r="F134" s="13" t="s">
        <v>33</v>
      </c>
      <c r="G134" s="14" t="s">
        <v>33</v>
      </c>
      <c r="H134" s="15"/>
      <c r="I134" s="16"/>
      <c r="J134" s="19">
        <v>0</v>
      </c>
      <c r="K134" s="17" t="s">
        <v>47</v>
      </c>
      <c r="L134" s="17" t="s">
        <v>2104</v>
      </c>
      <c r="M134" s="18" t="s">
        <v>33</v>
      </c>
      <c r="N134" s="13" t="s">
        <v>2277</v>
      </c>
      <c r="O134" s="14" t="s">
        <v>2542</v>
      </c>
      <c r="P134" s="18" t="s">
        <v>33</v>
      </c>
      <c r="Q134" s="14" t="s">
        <v>2665</v>
      </c>
      <c r="R134" s="19" t="s">
        <v>33</v>
      </c>
      <c r="S134" s="13" t="s">
        <v>2666</v>
      </c>
      <c r="T134" s="18" t="s">
        <v>33</v>
      </c>
      <c r="U134" s="20" t="s">
        <v>33</v>
      </c>
      <c r="V134" s="14" t="s">
        <v>2708</v>
      </c>
      <c r="W134" s="14" t="s">
        <v>2713</v>
      </c>
      <c r="X134" s="19" t="s">
        <v>33</v>
      </c>
      <c r="Y134" s="14" t="s">
        <v>2719</v>
      </c>
      <c r="Z134" s="14" t="s">
        <v>2765</v>
      </c>
      <c r="AA134" s="16" t="s">
        <v>33</v>
      </c>
      <c r="AB134" s="14" t="s">
        <v>2808</v>
      </c>
      <c r="AC134" s="14" t="s">
        <v>2729</v>
      </c>
      <c r="AD134" s="16" t="s">
        <v>33</v>
      </c>
      <c r="AE134" s="17" t="s">
        <v>2830</v>
      </c>
      <c r="AF134" s="20" t="s">
        <v>33</v>
      </c>
      <c r="AG134" s="16" t="s">
        <v>33</v>
      </c>
      <c r="AH134" s="14" t="s">
        <v>1256</v>
      </c>
      <c r="AI134" s="14" t="s">
        <v>1257</v>
      </c>
      <c r="AJ134" s="38" t="s">
        <v>33</v>
      </c>
      <c r="AK134" s="39" t="s">
        <v>33</v>
      </c>
      <c r="AL134" s="43">
        <f>J134+MAX(Table134[[#This Row],[Highway]:[Pipe]])</f>
        <v>7</v>
      </c>
      <c r="AN134" s="47" t="str">
        <f t="shared" si="8"/>
        <v/>
      </c>
      <c r="AO134" s="47" t="str">
        <f t="shared" si="9"/>
        <v/>
      </c>
      <c r="AP134" s="47" t="str">
        <f t="shared" si="10"/>
        <v/>
      </c>
      <c r="AQ134" s="47">
        <f t="shared" si="11"/>
        <v>7</v>
      </c>
    </row>
    <row r="135" spans="1:43" x14ac:dyDescent="0.45">
      <c r="A135" s="31">
        <v>27.284305555555559</v>
      </c>
      <c r="B135" s="32">
        <v>-82.521611111111113</v>
      </c>
      <c r="C135" s="13" t="s">
        <v>1187</v>
      </c>
      <c r="D135" s="13" t="s">
        <v>1188</v>
      </c>
      <c r="E135" s="14" t="s">
        <v>1189</v>
      </c>
      <c r="F135" s="13" t="s">
        <v>33</v>
      </c>
      <c r="G135" s="14" t="s">
        <v>33</v>
      </c>
      <c r="H135" s="15"/>
      <c r="I135" s="16">
        <v>170072</v>
      </c>
      <c r="J135" s="19">
        <v>0</v>
      </c>
      <c r="K135" s="17" t="s">
        <v>1188</v>
      </c>
      <c r="L135" s="17" t="s">
        <v>1188</v>
      </c>
      <c r="M135" s="18" t="s">
        <v>3396</v>
      </c>
      <c r="N135" s="13" t="s">
        <v>2494</v>
      </c>
      <c r="O135" s="14" t="s">
        <v>2536</v>
      </c>
      <c r="P135" s="18" t="s">
        <v>3384</v>
      </c>
      <c r="Q135" s="14" t="s">
        <v>2665</v>
      </c>
      <c r="R135" s="19" t="s">
        <v>2945</v>
      </c>
      <c r="S135" s="13" t="s">
        <v>2704</v>
      </c>
      <c r="T135" s="18" t="s">
        <v>2961</v>
      </c>
      <c r="U135" s="20" t="s">
        <v>3707</v>
      </c>
      <c r="V135" s="14" t="s">
        <v>2708</v>
      </c>
      <c r="W135" s="14" t="s">
        <v>2709</v>
      </c>
      <c r="X135" s="19" t="s">
        <v>2934</v>
      </c>
      <c r="Y135" s="14" t="s">
        <v>2719</v>
      </c>
      <c r="Z135" s="14" t="s">
        <v>2757</v>
      </c>
      <c r="AA135" s="16">
        <v>0</v>
      </c>
      <c r="AB135" s="14" t="s">
        <v>2767</v>
      </c>
      <c r="AC135" s="14" t="s">
        <v>2729</v>
      </c>
      <c r="AD135" s="16">
        <v>0</v>
      </c>
      <c r="AE135" s="17" t="s">
        <v>2829</v>
      </c>
      <c r="AF135" s="20" t="s">
        <v>2940</v>
      </c>
      <c r="AG135" s="16">
        <v>1976</v>
      </c>
      <c r="AH135" s="14" t="s">
        <v>2055</v>
      </c>
      <c r="AI135" s="14" t="s">
        <v>2056</v>
      </c>
      <c r="AJ135" s="38">
        <v>27.284320000000001</v>
      </c>
      <c r="AK135" s="39">
        <v>-82.521600000000007</v>
      </c>
      <c r="AL135" s="43">
        <f>J135+MAX(Table134[[#This Row],[Highway]:[Pipe]])</f>
        <v>1</v>
      </c>
      <c r="AN135" s="47">
        <f t="shared" si="8"/>
        <v>1</v>
      </c>
      <c r="AO135" s="47" t="str">
        <f t="shared" si="9"/>
        <v/>
      </c>
      <c r="AP135" s="47" t="str">
        <f t="shared" si="10"/>
        <v/>
      </c>
      <c r="AQ135" s="47" t="str">
        <f t="shared" si="11"/>
        <v/>
      </c>
    </row>
    <row r="136" spans="1:43" x14ac:dyDescent="0.45">
      <c r="A136" s="31">
        <v>28.533680555555556</v>
      </c>
      <c r="B136" s="32">
        <v>-82.628019444444433</v>
      </c>
      <c r="C136" s="13" t="s">
        <v>356</v>
      </c>
      <c r="D136" s="13" t="s">
        <v>357</v>
      </c>
      <c r="E136" s="14" t="s">
        <v>358</v>
      </c>
      <c r="F136" s="13" t="s">
        <v>33</v>
      </c>
      <c r="G136" s="14" t="s">
        <v>33</v>
      </c>
      <c r="H136" s="15"/>
      <c r="I136" s="16"/>
      <c r="J136" s="19">
        <v>0</v>
      </c>
      <c r="K136" s="17" t="s">
        <v>357</v>
      </c>
      <c r="L136" s="17" t="s">
        <v>357</v>
      </c>
      <c r="M136" s="18" t="s">
        <v>33</v>
      </c>
      <c r="N136" s="13" t="s">
        <v>2345</v>
      </c>
      <c r="O136" s="14" t="s">
        <v>2523</v>
      </c>
      <c r="P136" s="18" t="s">
        <v>33</v>
      </c>
      <c r="Q136" s="14" t="s">
        <v>2665</v>
      </c>
      <c r="R136" s="19" t="s">
        <v>33</v>
      </c>
      <c r="S136" s="13" t="s">
        <v>2681</v>
      </c>
      <c r="T136" s="18" t="s">
        <v>33</v>
      </c>
      <c r="U136" s="20" t="s">
        <v>33</v>
      </c>
      <c r="V136" s="14" t="s">
        <v>2708</v>
      </c>
      <c r="W136" s="14" t="s">
        <v>2709</v>
      </c>
      <c r="X136" s="19" t="s">
        <v>33</v>
      </c>
      <c r="Y136" s="14" t="s">
        <v>2719</v>
      </c>
      <c r="Z136" s="14" t="s">
        <v>2769</v>
      </c>
      <c r="AA136" s="16" t="s">
        <v>33</v>
      </c>
      <c r="AB136" s="14" t="s">
        <v>2814</v>
      </c>
      <c r="AC136" s="14" t="s">
        <v>2729</v>
      </c>
      <c r="AD136" s="16" t="s">
        <v>33</v>
      </c>
      <c r="AE136" s="17" t="s">
        <v>2867</v>
      </c>
      <c r="AF136" s="20" t="s">
        <v>33</v>
      </c>
      <c r="AG136" s="16" t="s">
        <v>33</v>
      </c>
      <c r="AH136" s="14" t="s">
        <v>1449</v>
      </c>
      <c r="AI136" s="14" t="s">
        <v>1450</v>
      </c>
      <c r="AJ136" s="38" t="s">
        <v>33</v>
      </c>
      <c r="AK136" s="39" t="s">
        <v>33</v>
      </c>
      <c r="AL136" s="43">
        <f>J136+MAX(Table134[[#This Row],[Highway]:[Pipe]])</f>
        <v>1</v>
      </c>
      <c r="AN136" s="47">
        <f t="shared" si="8"/>
        <v>1</v>
      </c>
      <c r="AO136" s="47" t="str">
        <f t="shared" si="9"/>
        <v/>
      </c>
      <c r="AP136" s="47" t="str">
        <f t="shared" si="10"/>
        <v/>
      </c>
      <c r="AQ136" s="47" t="str">
        <f t="shared" si="11"/>
        <v/>
      </c>
    </row>
    <row r="137" spans="1:43" x14ac:dyDescent="0.45">
      <c r="A137" s="31">
        <v>27.118602777777777</v>
      </c>
      <c r="B137" s="32">
        <v>-82.451238888888895</v>
      </c>
      <c r="C137" s="13" t="s">
        <v>1207</v>
      </c>
      <c r="D137" s="13" t="s">
        <v>1097</v>
      </c>
      <c r="E137" s="14" t="s">
        <v>1208</v>
      </c>
      <c r="F137" s="13" t="s">
        <v>33</v>
      </c>
      <c r="G137" s="14" t="s">
        <v>33</v>
      </c>
      <c r="H137" s="15"/>
      <c r="I137" s="16">
        <v>170171</v>
      </c>
      <c r="J137" s="19">
        <v>0</v>
      </c>
      <c r="K137" s="17" t="s">
        <v>1097</v>
      </c>
      <c r="L137" s="17" t="s">
        <v>1097</v>
      </c>
      <c r="M137" s="18" t="s">
        <v>3050</v>
      </c>
      <c r="N137" s="13" t="s">
        <v>2500</v>
      </c>
      <c r="O137" s="14" t="s">
        <v>2513</v>
      </c>
      <c r="P137" s="18" t="s">
        <v>3409</v>
      </c>
      <c r="Q137" s="14" t="s">
        <v>2665</v>
      </c>
      <c r="R137" s="19" t="s">
        <v>2945</v>
      </c>
      <c r="S137" s="13" t="s">
        <v>2704</v>
      </c>
      <c r="T137" s="18" t="s">
        <v>2961</v>
      </c>
      <c r="U137" s="20" t="s">
        <v>3724</v>
      </c>
      <c r="V137" s="14" t="s">
        <v>2708</v>
      </c>
      <c r="W137" s="14" t="s">
        <v>2709</v>
      </c>
      <c r="X137" s="19" t="s">
        <v>2934</v>
      </c>
      <c r="Y137" s="14" t="s">
        <v>2719</v>
      </c>
      <c r="Z137" s="14" t="s">
        <v>2757</v>
      </c>
      <c r="AA137" s="16">
        <v>0</v>
      </c>
      <c r="AB137" s="14" t="s">
        <v>2792</v>
      </c>
      <c r="AC137" s="14" t="s">
        <v>2729</v>
      </c>
      <c r="AD137" s="16">
        <v>0</v>
      </c>
      <c r="AE137" s="17" t="s">
        <v>2829</v>
      </c>
      <c r="AF137" s="20" t="s">
        <v>2939</v>
      </c>
      <c r="AG137" s="16">
        <v>2008</v>
      </c>
      <c r="AH137" s="14" t="s">
        <v>2071</v>
      </c>
      <c r="AI137" s="14" t="s">
        <v>2072</v>
      </c>
      <c r="AJ137" s="38">
        <v>27.118539999999999</v>
      </c>
      <c r="AK137" s="39">
        <v>-82.451250000000002</v>
      </c>
      <c r="AL137" s="43">
        <f>J137+MAX(Table134[[#This Row],[Highway]:[Pipe]])</f>
        <v>1</v>
      </c>
      <c r="AN137" s="47">
        <f t="shared" si="8"/>
        <v>1</v>
      </c>
      <c r="AO137" s="47" t="str">
        <f t="shared" si="9"/>
        <v/>
      </c>
      <c r="AP137" s="47" t="str">
        <f t="shared" si="10"/>
        <v/>
      </c>
      <c r="AQ137" s="47" t="str">
        <f t="shared" si="11"/>
        <v/>
      </c>
    </row>
    <row r="138" spans="1:43" x14ac:dyDescent="0.45">
      <c r="A138" s="31">
        <v>27.045186111111114</v>
      </c>
      <c r="B138" s="32">
        <v>-82.241894444444441</v>
      </c>
      <c r="C138" s="13" t="s">
        <v>1096</v>
      </c>
      <c r="D138" s="13" t="s">
        <v>1097</v>
      </c>
      <c r="E138" s="14" t="s">
        <v>1098</v>
      </c>
      <c r="F138" s="13" t="s">
        <v>33</v>
      </c>
      <c r="G138" s="14" t="s">
        <v>31</v>
      </c>
      <c r="H138" s="15"/>
      <c r="I138" s="16">
        <v>170074</v>
      </c>
      <c r="J138" s="19">
        <v>0</v>
      </c>
      <c r="K138" s="17" t="s">
        <v>1097</v>
      </c>
      <c r="L138" s="17" t="s">
        <v>1097</v>
      </c>
      <c r="M138" s="18" t="s">
        <v>2976</v>
      </c>
      <c r="N138" s="13" t="s">
        <v>2477</v>
      </c>
      <c r="O138" s="14" t="s">
        <v>2514</v>
      </c>
      <c r="P138" s="18" t="s">
        <v>3263</v>
      </c>
      <c r="Q138" s="14" t="s">
        <v>2665</v>
      </c>
      <c r="R138" s="19" t="s">
        <v>2945</v>
      </c>
      <c r="S138" s="13" t="s">
        <v>2704</v>
      </c>
      <c r="T138" s="18" t="s">
        <v>2961</v>
      </c>
      <c r="U138" s="20" t="s">
        <v>3708</v>
      </c>
      <c r="V138" s="14" t="s">
        <v>2708</v>
      </c>
      <c r="W138" s="14" t="s">
        <v>2709</v>
      </c>
      <c r="X138" s="19" t="s">
        <v>2709</v>
      </c>
      <c r="Y138" s="14" t="s">
        <v>2719</v>
      </c>
      <c r="Z138" s="14" t="s">
        <v>2728</v>
      </c>
      <c r="AA138" s="16">
        <v>0</v>
      </c>
      <c r="AB138" s="14" t="s">
        <v>2808</v>
      </c>
      <c r="AC138" s="14" t="s">
        <v>2729</v>
      </c>
      <c r="AD138" s="16">
        <v>0</v>
      </c>
      <c r="AE138" s="17" t="s">
        <v>2829</v>
      </c>
      <c r="AF138" s="20" t="s">
        <v>2939</v>
      </c>
      <c r="AG138" s="16">
        <v>1975</v>
      </c>
      <c r="AH138" s="14" t="s">
        <v>1985</v>
      </c>
      <c r="AI138" s="14" t="s">
        <v>1986</v>
      </c>
      <c r="AJ138" s="38">
        <v>27.04515</v>
      </c>
      <c r="AK138" s="39">
        <v>-82.24194</v>
      </c>
      <c r="AL138" s="43">
        <f>J138+MAX(Table134[[#This Row],[Highway]:[Pipe]])</f>
        <v>1</v>
      </c>
      <c r="AN138" s="47">
        <f t="shared" si="8"/>
        <v>1</v>
      </c>
      <c r="AO138" s="47" t="str">
        <f t="shared" si="9"/>
        <v/>
      </c>
      <c r="AP138" s="47" t="str">
        <f t="shared" si="10"/>
        <v/>
      </c>
      <c r="AQ138" s="47" t="str">
        <f t="shared" si="11"/>
        <v/>
      </c>
    </row>
    <row r="139" spans="1:43" x14ac:dyDescent="0.45">
      <c r="A139" s="31">
        <v>27.044997222222225</v>
      </c>
      <c r="B139" s="32">
        <v>-82.241955555555563</v>
      </c>
      <c r="C139" s="13" t="s">
        <v>1099</v>
      </c>
      <c r="D139" s="13" t="s">
        <v>1097</v>
      </c>
      <c r="E139" s="14" t="s">
        <v>1098</v>
      </c>
      <c r="F139" s="13" t="s">
        <v>33</v>
      </c>
      <c r="G139" s="14" t="s">
        <v>32</v>
      </c>
      <c r="H139" s="15"/>
      <c r="I139" s="16">
        <v>170073</v>
      </c>
      <c r="J139" s="19">
        <v>0</v>
      </c>
      <c r="K139" s="17" t="s">
        <v>1097</v>
      </c>
      <c r="L139" s="17" t="s">
        <v>1097</v>
      </c>
      <c r="M139" s="18" t="s">
        <v>2980</v>
      </c>
      <c r="N139" s="13" t="s">
        <v>2477</v>
      </c>
      <c r="O139" s="14" t="s">
        <v>2514</v>
      </c>
      <c r="P139" s="18" t="s">
        <v>3263</v>
      </c>
      <c r="Q139" s="14" t="s">
        <v>2665</v>
      </c>
      <c r="R139" s="19" t="s">
        <v>2945</v>
      </c>
      <c r="S139" s="13" t="s">
        <v>2704</v>
      </c>
      <c r="T139" s="18" t="s">
        <v>2961</v>
      </c>
      <c r="U139" s="20" t="s">
        <v>3708</v>
      </c>
      <c r="V139" s="14" t="s">
        <v>2708</v>
      </c>
      <c r="W139" s="14" t="s">
        <v>2709</v>
      </c>
      <c r="X139" s="19" t="s">
        <v>2934</v>
      </c>
      <c r="Y139" s="14" t="s">
        <v>2719</v>
      </c>
      <c r="Z139" s="14" t="s">
        <v>2728</v>
      </c>
      <c r="AA139" s="16">
        <v>0</v>
      </c>
      <c r="AB139" s="14" t="s">
        <v>2808</v>
      </c>
      <c r="AC139" s="14" t="s">
        <v>2729</v>
      </c>
      <c r="AD139" s="16">
        <v>0</v>
      </c>
      <c r="AE139" s="17" t="s">
        <v>2829</v>
      </c>
      <c r="AF139" s="20" t="s">
        <v>2939</v>
      </c>
      <c r="AG139" s="16">
        <v>1975</v>
      </c>
      <c r="AH139" s="14" t="s">
        <v>1987</v>
      </c>
      <c r="AI139" s="14" t="s">
        <v>1988</v>
      </c>
      <c r="AJ139" s="38">
        <v>27.04496</v>
      </c>
      <c r="AK139" s="39">
        <v>-82.24194</v>
      </c>
      <c r="AL139" s="43">
        <f>J139+MAX(Table134[[#This Row],[Highway]:[Pipe]])</f>
        <v>1</v>
      </c>
      <c r="AN139" s="47">
        <f t="shared" si="8"/>
        <v>1</v>
      </c>
      <c r="AO139" s="47" t="str">
        <f t="shared" si="9"/>
        <v/>
      </c>
      <c r="AP139" s="47" t="str">
        <f t="shared" si="10"/>
        <v/>
      </c>
      <c r="AQ139" s="47" t="str">
        <f t="shared" si="11"/>
        <v/>
      </c>
    </row>
    <row r="140" spans="1:43" x14ac:dyDescent="0.45">
      <c r="A140" s="31">
        <v>26.05041111111111</v>
      </c>
      <c r="B140" s="32">
        <v>-81.699752777777775</v>
      </c>
      <c r="C140" s="13" t="s">
        <v>289</v>
      </c>
      <c r="D140" s="13" t="s">
        <v>290</v>
      </c>
      <c r="E140" s="14" t="s">
        <v>291</v>
      </c>
      <c r="F140" s="13" t="s">
        <v>33</v>
      </c>
      <c r="G140" s="14" t="s">
        <v>31</v>
      </c>
      <c r="H140" s="15"/>
      <c r="I140" s="16">
        <v>30288</v>
      </c>
      <c r="J140" s="19">
        <v>0</v>
      </c>
      <c r="K140" s="17" t="s">
        <v>290</v>
      </c>
      <c r="L140" s="17" t="s">
        <v>290</v>
      </c>
      <c r="M140" s="18" t="s">
        <v>3070</v>
      </c>
      <c r="N140" s="13" t="s">
        <v>2330</v>
      </c>
      <c r="O140" s="14" t="s">
        <v>2541</v>
      </c>
      <c r="P140" s="18" t="s">
        <v>3069</v>
      </c>
      <c r="Q140" s="14" t="s">
        <v>2665</v>
      </c>
      <c r="R140" s="19" t="s">
        <v>2945</v>
      </c>
      <c r="S140" s="13" t="s">
        <v>2671</v>
      </c>
      <c r="T140" s="18" t="s">
        <v>2949</v>
      </c>
      <c r="U140" s="20" t="s">
        <v>3485</v>
      </c>
      <c r="V140" s="14" t="s">
        <v>2708</v>
      </c>
      <c r="W140" s="14" t="s">
        <v>2709</v>
      </c>
      <c r="X140" s="19" t="s">
        <v>2709</v>
      </c>
      <c r="Y140" s="14" t="s">
        <v>2719</v>
      </c>
      <c r="Z140" s="14" t="s">
        <v>2733</v>
      </c>
      <c r="AA140" s="16">
        <v>0</v>
      </c>
      <c r="AB140" s="14" t="s">
        <v>2758</v>
      </c>
      <c r="AC140" s="14" t="s">
        <v>2729</v>
      </c>
      <c r="AD140" s="16">
        <v>0</v>
      </c>
      <c r="AE140" s="17" t="s">
        <v>2857</v>
      </c>
      <c r="AF140" s="20" t="s">
        <v>2939</v>
      </c>
      <c r="AG140" s="16">
        <v>1993</v>
      </c>
      <c r="AH140" s="14" t="s">
        <v>1402</v>
      </c>
      <c r="AI140" s="14" t="s">
        <v>1403</v>
      </c>
      <c r="AJ140" s="38">
        <v>26.0504</v>
      </c>
      <c r="AK140" s="39">
        <v>-81.699740000000006</v>
      </c>
      <c r="AL140" s="43">
        <f>J140+MAX(Table134[[#This Row],[Highway]:[Pipe]])</f>
        <v>1</v>
      </c>
      <c r="AN140" s="47">
        <f t="shared" si="8"/>
        <v>1</v>
      </c>
      <c r="AO140" s="47" t="str">
        <f t="shared" si="9"/>
        <v/>
      </c>
      <c r="AP140" s="47" t="str">
        <f t="shared" si="10"/>
        <v/>
      </c>
      <c r="AQ140" s="47" t="str">
        <f t="shared" si="11"/>
        <v/>
      </c>
    </row>
    <row r="141" spans="1:43" x14ac:dyDescent="0.45">
      <c r="A141" s="31">
        <v>26.050366666666669</v>
      </c>
      <c r="B141" s="32">
        <v>-81.699977777777775</v>
      </c>
      <c r="C141" s="13" t="s">
        <v>292</v>
      </c>
      <c r="D141" s="13" t="s">
        <v>290</v>
      </c>
      <c r="E141" s="14" t="s">
        <v>291</v>
      </c>
      <c r="F141" s="13" t="s">
        <v>33</v>
      </c>
      <c r="G141" s="14" t="s">
        <v>32</v>
      </c>
      <c r="H141" s="15"/>
      <c r="I141" s="16">
        <v>30299</v>
      </c>
      <c r="J141" s="19">
        <v>0</v>
      </c>
      <c r="K141" s="17" t="s">
        <v>290</v>
      </c>
      <c r="L141" s="17" t="s">
        <v>290</v>
      </c>
      <c r="M141" s="18" t="s">
        <v>3048</v>
      </c>
      <c r="N141" s="13" t="s">
        <v>2330</v>
      </c>
      <c r="O141" s="14" t="s">
        <v>2541</v>
      </c>
      <c r="P141" s="18" t="s">
        <v>3072</v>
      </c>
      <c r="Q141" s="14" t="s">
        <v>2665</v>
      </c>
      <c r="R141" s="19" t="s">
        <v>2945</v>
      </c>
      <c r="S141" s="13" t="s">
        <v>2671</v>
      </c>
      <c r="T141" s="18" t="s">
        <v>2949</v>
      </c>
      <c r="U141" s="20" t="s">
        <v>3487</v>
      </c>
      <c r="V141" s="14" t="s">
        <v>2708</v>
      </c>
      <c r="W141" s="14" t="s">
        <v>2709</v>
      </c>
      <c r="X141" s="19" t="s">
        <v>2709</v>
      </c>
      <c r="Y141" s="14" t="s">
        <v>2719</v>
      </c>
      <c r="Z141" s="14" t="s">
        <v>2733</v>
      </c>
      <c r="AA141" s="16">
        <v>0</v>
      </c>
      <c r="AB141" s="14" t="s">
        <v>2758</v>
      </c>
      <c r="AC141" s="14" t="s">
        <v>2729</v>
      </c>
      <c r="AD141" s="16">
        <v>0</v>
      </c>
      <c r="AE141" s="17" t="s">
        <v>2857</v>
      </c>
      <c r="AF141" s="20" t="s">
        <v>2939</v>
      </c>
      <c r="AG141" s="16">
        <v>1997</v>
      </c>
      <c r="AH141" s="14" t="s">
        <v>1404</v>
      </c>
      <c r="AI141" s="14" t="s">
        <v>1405</v>
      </c>
      <c r="AJ141" s="38">
        <v>26.04532</v>
      </c>
      <c r="AK141" s="39">
        <v>-81.34496</v>
      </c>
      <c r="AL141" s="43">
        <f>J141+MAX(Table134[[#This Row],[Highway]:[Pipe]])</f>
        <v>1</v>
      </c>
      <c r="AN141" s="47">
        <f t="shared" si="8"/>
        <v>1</v>
      </c>
      <c r="AO141" s="47" t="str">
        <f t="shared" si="9"/>
        <v/>
      </c>
      <c r="AP141" s="47" t="str">
        <f t="shared" si="10"/>
        <v/>
      </c>
      <c r="AQ141" s="47" t="str">
        <f t="shared" si="11"/>
        <v/>
      </c>
    </row>
    <row r="142" spans="1:43" x14ac:dyDescent="0.45">
      <c r="A142" s="31">
        <v>25.987591666666667</v>
      </c>
      <c r="B142" s="32">
        <v>-81.702491666666674</v>
      </c>
      <c r="C142" s="13" t="s">
        <v>293</v>
      </c>
      <c r="D142" s="13" t="s">
        <v>239</v>
      </c>
      <c r="E142" s="14" t="s">
        <v>294</v>
      </c>
      <c r="F142" s="13" t="s">
        <v>33</v>
      </c>
      <c r="G142" s="14" t="s">
        <v>33</v>
      </c>
      <c r="H142" s="15"/>
      <c r="I142" s="16"/>
      <c r="J142" s="19">
        <v>0</v>
      </c>
      <c r="K142" s="17" t="s">
        <v>239</v>
      </c>
      <c r="L142" s="17" t="s">
        <v>2130</v>
      </c>
      <c r="M142" s="18" t="s">
        <v>33</v>
      </c>
      <c r="N142" s="13" t="s">
        <v>2331</v>
      </c>
      <c r="O142" s="14" t="s">
        <v>2513</v>
      </c>
      <c r="P142" s="18" t="s">
        <v>33</v>
      </c>
      <c r="Q142" s="14" t="s">
        <v>2665</v>
      </c>
      <c r="R142" s="19" t="s">
        <v>33</v>
      </c>
      <c r="S142" s="13" t="s">
        <v>2671</v>
      </c>
      <c r="T142" s="18" t="s">
        <v>33</v>
      </c>
      <c r="U142" s="20" t="s">
        <v>33</v>
      </c>
      <c r="V142" s="14" t="s">
        <v>2708</v>
      </c>
      <c r="W142" s="14" t="s">
        <v>2713</v>
      </c>
      <c r="X142" s="19" t="s">
        <v>33</v>
      </c>
      <c r="Y142" s="14" t="s">
        <v>2719</v>
      </c>
      <c r="Z142" s="14" t="s">
        <v>2728</v>
      </c>
      <c r="AA142" s="16" t="s">
        <v>33</v>
      </c>
      <c r="AB142" s="14" t="s">
        <v>2734</v>
      </c>
      <c r="AC142" s="14" t="s">
        <v>2729</v>
      </c>
      <c r="AD142" s="16" t="s">
        <v>33</v>
      </c>
      <c r="AE142" s="17" t="s">
        <v>2857</v>
      </c>
      <c r="AF142" s="20" t="s">
        <v>33</v>
      </c>
      <c r="AG142" s="16" t="s">
        <v>33</v>
      </c>
      <c r="AH142" s="14" t="s">
        <v>1406</v>
      </c>
      <c r="AI142" s="14" t="s">
        <v>1407</v>
      </c>
      <c r="AJ142" s="38" t="s">
        <v>33</v>
      </c>
      <c r="AK142" s="39" t="s">
        <v>33</v>
      </c>
      <c r="AL142" s="43">
        <f>J142+MAX(Table134[[#This Row],[Highway]:[Pipe]])</f>
        <v>7</v>
      </c>
      <c r="AN142" s="47" t="str">
        <f t="shared" si="8"/>
        <v/>
      </c>
      <c r="AO142" s="47" t="str">
        <f t="shared" si="9"/>
        <v/>
      </c>
      <c r="AP142" s="47" t="str">
        <f t="shared" si="10"/>
        <v/>
      </c>
      <c r="AQ142" s="47">
        <f t="shared" si="11"/>
        <v>7</v>
      </c>
    </row>
    <row r="143" spans="1:43" x14ac:dyDescent="0.45">
      <c r="A143" s="31">
        <v>27.981752777777775</v>
      </c>
      <c r="B143" s="32">
        <v>-82.562569444444435</v>
      </c>
      <c r="C143" s="13" t="s">
        <v>554</v>
      </c>
      <c r="D143" s="13" t="s">
        <v>555</v>
      </c>
      <c r="E143" s="14" t="s">
        <v>556</v>
      </c>
      <c r="F143" s="13" t="s">
        <v>33</v>
      </c>
      <c r="G143" s="14" t="s">
        <v>33</v>
      </c>
      <c r="H143" s="15"/>
      <c r="I143" s="16">
        <v>100248</v>
      </c>
      <c r="J143" s="19">
        <v>0</v>
      </c>
      <c r="K143" s="17" t="s">
        <v>555</v>
      </c>
      <c r="L143" s="17" t="s">
        <v>555</v>
      </c>
      <c r="M143" s="18" t="s">
        <v>3132</v>
      </c>
      <c r="N143" s="13" t="s">
        <v>2371</v>
      </c>
      <c r="O143" s="14" t="s">
        <v>2547</v>
      </c>
      <c r="P143" s="18" t="s">
        <v>3131</v>
      </c>
      <c r="Q143" s="14" t="s">
        <v>2665</v>
      </c>
      <c r="R143" s="19" t="s">
        <v>2945</v>
      </c>
      <c r="S143" s="13" t="s">
        <v>2685</v>
      </c>
      <c r="T143" s="18" t="s">
        <v>2955</v>
      </c>
      <c r="U143" s="20" t="s">
        <v>3528</v>
      </c>
      <c r="V143" s="14" t="s">
        <v>2708</v>
      </c>
      <c r="W143" s="14" t="s">
        <v>2709</v>
      </c>
      <c r="X143" s="19" t="s">
        <v>2934</v>
      </c>
      <c r="Y143" s="14" t="s">
        <v>2719</v>
      </c>
      <c r="Z143" s="14" t="s">
        <v>2746</v>
      </c>
      <c r="AA143" s="16">
        <v>0</v>
      </c>
      <c r="AB143" s="14" t="s">
        <v>1248</v>
      </c>
      <c r="AC143" s="14"/>
      <c r="AD143" s="16">
        <v>0</v>
      </c>
      <c r="AE143" s="17" t="s">
        <v>2841</v>
      </c>
      <c r="AF143" s="20" t="s">
        <v>2940</v>
      </c>
      <c r="AG143" s="16">
        <v>1973</v>
      </c>
      <c r="AH143" s="14" t="s">
        <v>1605</v>
      </c>
      <c r="AI143" s="14" t="s">
        <v>1606</v>
      </c>
      <c r="AJ143" s="38">
        <v>27.98171</v>
      </c>
      <c r="AK143" s="39">
        <v>-82.562579999999997</v>
      </c>
      <c r="AL143" s="43">
        <f>J143+MAX(Table134[[#This Row],[Highway]:[Pipe]])</f>
        <v>1</v>
      </c>
      <c r="AN143" s="47">
        <f t="shared" si="8"/>
        <v>1</v>
      </c>
      <c r="AO143" s="47" t="str">
        <f t="shared" si="9"/>
        <v/>
      </c>
      <c r="AP143" s="47" t="str">
        <f t="shared" si="10"/>
        <v/>
      </c>
      <c r="AQ143" s="47" t="str">
        <f t="shared" si="11"/>
        <v/>
      </c>
    </row>
    <row r="144" spans="1:43" x14ac:dyDescent="0.45">
      <c r="A144" s="31">
        <v>26.17262777777778</v>
      </c>
      <c r="B144" s="32">
        <v>-81.810763888888886</v>
      </c>
      <c r="C144" s="13" t="s">
        <v>256</v>
      </c>
      <c r="D144" s="13" t="s">
        <v>257</v>
      </c>
      <c r="E144" s="14" t="s">
        <v>258</v>
      </c>
      <c r="F144" s="13" t="s">
        <v>33</v>
      </c>
      <c r="G144" s="14" t="s">
        <v>33</v>
      </c>
      <c r="H144" s="15"/>
      <c r="I144" s="16">
        <v>30125</v>
      </c>
      <c r="J144" s="19">
        <v>0</v>
      </c>
      <c r="K144" s="17" t="s">
        <v>257</v>
      </c>
      <c r="L144" s="17" t="s">
        <v>257</v>
      </c>
      <c r="M144" s="18" t="s">
        <v>3055</v>
      </c>
      <c r="N144" s="13" t="s">
        <v>2324</v>
      </c>
      <c r="O144" s="14" t="s">
        <v>2516</v>
      </c>
      <c r="P144" s="18" t="s">
        <v>3054</v>
      </c>
      <c r="Q144" s="14" t="s">
        <v>2665</v>
      </c>
      <c r="R144" s="19" t="s">
        <v>2945</v>
      </c>
      <c r="S144" s="13" t="s">
        <v>2671</v>
      </c>
      <c r="T144" s="18" t="s">
        <v>2949</v>
      </c>
      <c r="U144" s="20" t="s">
        <v>3477</v>
      </c>
      <c r="V144" s="14" t="s">
        <v>2708</v>
      </c>
      <c r="W144" s="14" t="s">
        <v>2709</v>
      </c>
      <c r="X144" s="19" t="s">
        <v>2934</v>
      </c>
      <c r="Y144" s="14" t="s">
        <v>2719</v>
      </c>
      <c r="Z144" s="14" t="s">
        <v>2730</v>
      </c>
      <c r="AA144" s="16">
        <v>0</v>
      </c>
      <c r="AB144" s="14" t="s">
        <v>2779</v>
      </c>
      <c r="AC144" s="14" t="s">
        <v>2729</v>
      </c>
      <c r="AD144" s="16">
        <v>0</v>
      </c>
      <c r="AE144" s="17" t="s">
        <v>2829</v>
      </c>
      <c r="AF144" s="20" t="s">
        <v>2941</v>
      </c>
      <c r="AG144" s="16">
        <v>1975</v>
      </c>
      <c r="AH144" s="14" t="s">
        <v>1384</v>
      </c>
      <c r="AI144" s="14" t="s">
        <v>1385</v>
      </c>
      <c r="AJ144" s="38">
        <v>26.172640000000001</v>
      </c>
      <c r="AK144" s="39">
        <v>-81.8108</v>
      </c>
      <c r="AL144" s="43">
        <f>J144+MAX(Table134[[#This Row],[Highway]:[Pipe]])</f>
        <v>1</v>
      </c>
      <c r="AN144" s="47">
        <f t="shared" si="8"/>
        <v>1</v>
      </c>
      <c r="AO144" s="47" t="str">
        <f t="shared" si="9"/>
        <v/>
      </c>
      <c r="AP144" s="47" t="str">
        <f t="shared" si="10"/>
        <v/>
      </c>
      <c r="AQ144" s="47" t="str">
        <f t="shared" si="11"/>
        <v/>
      </c>
    </row>
    <row r="145" spans="1:43" x14ac:dyDescent="0.45">
      <c r="A145" s="31">
        <v>26.909861111111109</v>
      </c>
      <c r="B145" s="32">
        <v>-82.049972222222223</v>
      </c>
      <c r="C145" s="13" t="s">
        <v>144</v>
      </c>
      <c r="D145" s="13" t="s">
        <v>145</v>
      </c>
      <c r="E145" s="14" t="s">
        <v>146</v>
      </c>
      <c r="F145" s="13" t="s">
        <v>33</v>
      </c>
      <c r="G145" s="14" t="s">
        <v>33</v>
      </c>
      <c r="H145" s="15"/>
      <c r="I145" s="16">
        <v>14133</v>
      </c>
      <c r="J145" s="19">
        <v>0</v>
      </c>
      <c r="K145" s="17" t="s">
        <v>145</v>
      </c>
      <c r="L145" s="17" t="s">
        <v>145</v>
      </c>
      <c r="M145" s="18" t="s">
        <v>3012</v>
      </c>
      <c r="N145" s="13" t="s">
        <v>2299</v>
      </c>
      <c r="O145" s="14" t="s">
        <v>2526</v>
      </c>
      <c r="P145" s="18" t="s">
        <v>2981</v>
      </c>
      <c r="Q145" s="14" t="s">
        <v>2665</v>
      </c>
      <c r="R145" s="19" t="s">
        <v>2945</v>
      </c>
      <c r="S145" s="13" t="s">
        <v>2666</v>
      </c>
      <c r="T145" s="18" t="s">
        <v>2946</v>
      </c>
      <c r="U145" s="20" t="s">
        <v>3454</v>
      </c>
      <c r="V145" s="14" t="s">
        <v>2708</v>
      </c>
      <c r="W145" s="14" t="s">
        <v>2709</v>
      </c>
      <c r="X145" s="19" t="s">
        <v>2934</v>
      </c>
      <c r="Y145" s="14" t="s">
        <v>2719</v>
      </c>
      <c r="Z145" s="14" t="s">
        <v>2766</v>
      </c>
      <c r="AA145" s="16">
        <v>0</v>
      </c>
      <c r="AB145" s="14" t="s">
        <v>2734</v>
      </c>
      <c r="AC145" s="14" t="s">
        <v>2729</v>
      </c>
      <c r="AD145" s="16">
        <v>0</v>
      </c>
      <c r="AE145" s="17" t="s">
        <v>2829</v>
      </c>
      <c r="AF145" s="20" t="s">
        <v>2941</v>
      </c>
      <c r="AG145" s="16">
        <v>2010</v>
      </c>
      <c r="AH145" s="14" t="s">
        <v>1317</v>
      </c>
      <c r="AI145" s="14" t="s">
        <v>1318</v>
      </c>
      <c r="AJ145" s="38">
        <v>26.909859999999998</v>
      </c>
      <c r="AK145" s="39">
        <v>-82.049959999999999</v>
      </c>
      <c r="AL145" s="43">
        <f>J145+MAX(Table134[[#This Row],[Highway]:[Pipe]])</f>
        <v>1</v>
      </c>
      <c r="AN145" s="47">
        <f t="shared" si="8"/>
        <v>1</v>
      </c>
      <c r="AO145" s="47" t="str">
        <f t="shared" si="9"/>
        <v/>
      </c>
      <c r="AP145" s="47" t="str">
        <f t="shared" si="10"/>
        <v/>
      </c>
      <c r="AQ145" s="47" t="str">
        <f t="shared" si="11"/>
        <v/>
      </c>
    </row>
    <row r="146" spans="1:43" x14ac:dyDescent="0.45">
      <c r="A146" s="31">
        <v>26.902524999999997</v>
      </c>
      <c r="B146" s="32">
        <v>-82.050041666666672</v>
      </c>
      <c r="C146" s="13" t="s">
        <v>149</v>
      </c>
      <c r="D146" s="13" t="s">
        <v>150</v>
      </c>
      <c r="E146" s="14" t="s">
        <v>151</v>
      </c>
      <c r="F146" s="13" t="s">
        <v>33</v>
      </c>
      <c r="G146" s="14" t="s">
        <v>33</v>
      </c>
      <c r="H146" s="15"/>
      <c r="I146" s="16">
        <v>10052</v>
      </c>
      <c r="J146" s="19">
        <v>0</v>
      </c>
      <c r="K146" s="17" t="s">
        <v>150</v>
      </c>
      <c r="L146" s="17" t="s">
        <v>150</v>
      </c>
      <c r="M146" s="18" t="s">
        <v>2982</v>
      </c>
      <c r="N146" s="13" t="s">
        <v>2299</v>
      </c>
      <c r="O146" s="14"/>
      <c r="P146" s="18" t="s">
        <v>2981</v>
      </c>
      <c r="Q146" s="14" t="s">
        <v>2665</v>
      </c>
      <c r="R146" s="19" t="s">
        <v>2945</v>
      </c>
      <c r="S146" s="13" t="s">
        <v>2666</v>
      </c>
      <c r="T146" s="18" t="s">
        <v>2946</v>
      </c>
      <c r="U146" s="20" t="s">
        <v>3439</v>
      </c>
      <c r="V146" s="14" t="s">
        <v>2708</v>
      </c>
      <c r="W146" s="14" t="s">
        <v>2709</v>
      </c>
      <c r="X146" s="19" t="s">
        <v>2709</v>
      </c>
      <c r="Y146" s="14" t="s">
        <v>2719</v>
      </c>
      <c r="Z146" s="14" t="s">
        <v>2766</v>
      </c>
      <c r="AA146" s="16">
        <v>0</v>
      </c>
      <c r="AB146" s="14" t="s">
        <v>2734</v>
      </c>
      <c r="AC146" s="14" t="s">
        <v>2729</v>
      </c>
      <c r="AD146" s="16">
        <v>0</v>
      </c>
      <c r="AE146" s="17" t="s">
        <v>2829</v>
      </c>
      <c r="AF146" s="20" t="s">
        <v>2940</v>
      </c>
      <c r="AG146" s="16">
        <v>1973</v>
      </c>
      <c r="AH146" s="14" t="s">
        <v>1319</v>
      </c>
      <c r="AI146" s="14" t="s">
        <v>3778</v>
      </c>
      <c r="AJ146" s="38">
        <v>26.902529999999999</v>
      </c>
      <c r="AK146" s="39">
        <v>-82.050039999999996</v>
      </c>
      <c r="AL146" s="43">
        <f>J146+MAX(Table134[[#This Row],[Highway]:[Pipe]])</f>
        <v>1</v>
      </c>
      <c r="AN146" s="47">
        <f t="shared" si="8"/>
        <v>1</v>
      </c>
      <c r="AO146" s="47" t="str">
        <f t="shared" si="9"/>
        <v/>
      </c>
      <c r="AP146" s="47" t="str">
        <f t="shared" si="10"/>
        <v/>
      </c>
      <c r="AQ146" s="47" t="str">
        <f t="shared" si="11"/>
        <v/>
      </c>
    </row>
    <row r="147" spans="1:43" x14ac:dyDescent="0.45">
      <c r="A147" s="31">
        <v>25.912199999999999</v>
      </c>
      <c r="B147" s="32">
        <v>-81.708297222222228</v>
      </c>
      <c r="C147" s="13" t="s">
        <v>253</v>
      </c>
      <c r="D147" s="13" t="s">
        <v>254</v>
      </c>
      <c r="E147" s="14" t="s">
        <v>255</v>
      </c>
      <c r="F147" s="13" t="s">
        <v>33</v>
      </c>
      <c r="G147" s="14" t="s">
        <v>33</v>
      </c>
      <c r="H147" s="15"/>
      <c r="I147" s="16">
        <v>43075</v>
      </c>
      <c r="J147" s="19">
        <v>0</v>
      </c>
      <c r="K147" s="17" t="s">
        <v>254</v>
      </c>
      <c r="L147" s="17" t="s">
        <v>254</v>
      </c>
      <c r="M147" s="18" t="s">
        <v>33</v>
      </c>
      <c r="N147" s="13" t="s">
        <v>2323</v>
      </c>
      <c r="O147" s="14" t="s">
        <v>2565</v>
      </c>
      <c r="P147" s="18" t="s">
        <v>33</v>
      </c>
      <c r="Q147" s="14" t="s">
        <v>2665</v>
      </c>
      <c r="R147" s="19" t="s">
        <v>33</v>
      </c>
      <c r="S147" s="13" t="s">
        <v>2671</v>
      </c>
      <c r="T147" s="18" t="s">
        <v>33</v>
      </c>
      <c r="U147" s="20" t="s">
        <v>33</v>
      </c>
      <c r="V147" s="14" t="s">
        <v>2708</v>
      </c>
      <c r="W147" s="14" t="s">
        <v>2709</v>
      </c>
      <c r="X147" s="19" t="s">
        <v>33</v>
      </c>
      <c r="Y147" s="14" t="s">
        <v>2719</v>
      </c>
      <c r="Z147" s="14" t="s">
        <v>2762</v>
      </c>
      <c r="AA147" s="16" t="s">
        <v>33</v>
      </c>
      <c r="AB147" s="14" t="s">
        <v>2732</v>
      </c>
      <c r="AC147" s="14" t="s">
        <v>2729</v>
      </c>
      <c r="AD147" s="16" t="s">
        <v>33</v>
      </c>
      <c r="AE147" s="17" t="s">
        <v>2857</v>
      </c>
      <c r="AF147" s="20" t="s">
        <v>33</v>
      </c>
      <c r="AG147" s="16" t="s">
        <v>33</v>
      </c>
      <c r="AH147" s="14" t="s">
        <v>1382</v>
      </c>
      <c r="AI147" s="14" t="s">
        <v>1383</v>
      </c>
      <c r="AJ147" s="38" t="s">
        <v>33</v>
      </c>
      <c r="AK147" s="39" t="s">
        <v>33</v>
      </c>
      <c r="AL147" s="43">
        <f>J147+MAX(Table134[[#This Row],[Highway]:[Pipe]])</f>
        <v>1</v>
      </c>
      <c r="AN147" s="47">
        <f t="shared" si="8"/>
        <v>1</v>
      </c>
      <c r="AO147" s="47" t="str">
        <f t="shared" si="9"/>
        <v/>
      </c>
      <c r="AP147" s="47" t="str">
        <f t="shared" si="10"/>
        <v/>
      </c>
      <c r="AQ147" s="47" t="str">
        <f t="shared" si="11"/>
        <v/>
      </c>
    </row>
    <row r="148" spans="1:43" x14ac:dyDescent="0.45">
      <c r="A148" s="31">
        <v>25.927536111111113</v>
      </c>
      <c r="B148" s="32">
        <v>-81.705633333333338</v>
      </c>
      <c r="C148" s="13" t="s">
        <v>264</v>
      </c>
      <c r="D148" s="13" t="s">
        <v>265</v>
      </c>
      <c r="E148" s="14" t="s">
        <v>266</v>
      </c>
      <c r="F148" s="13" t="s">
        <v>33</v>
      </c>
      <c r="G148" s="14" t="s">
        <v>33</v>
      </c>
      <c r="H148" s="15"/>
      <c r="I148" s="16">
        <v>34126</v>
      </c>
      <c r="J148" s="19">
        <v>0</v>
      </c>
      <c r="K148" s="17" t="s">
        <v>265</v>
      </c>
      <c r="L148" s="17" t="s">
        <v>265</v>
      </c>
      <c r="M148" s="18" t="s">
        <v>3081</v>
      </c>
      <c r="N148" s="13" t="s">
        <v>2326</v>
      </c>
      <c r="O148" s="14" t="s">
        <v>2523</v>
      </c>
      <c r="P148" s="18" t="s">
        <v>3080</v>
      </c>
      <c r="Q148" s="14" t="s">
        <v>2665</v>
      </c>
      <c r="R148" s="19" t="s">
        <v>2945</v>
      </c>
      <c r="S148" s="13" t="s">
        <v>2671</v>
      </c>
      <c r="T148" s="18" t="s">
        <v>2949</v>
      </c>
      <c r="U148" s="20" t="s">
        <v>3493</v>
      </c>
      <c r="V148" s="14" t="s">
        <v>2708</v>
      </c>
      <c r="W148" s="14" t="s">
        <v>2709</v>
      </c>
      <c r="X148" s="19" t="s">
        <v>2934</v>
      </c>
      <c r="Y148" s="14" t="s">
        <v>2719</v>
      </c>
      <c r="Z148" s="14" t="s">
        <v>2744</v>
      </c>
      <c r="AA148" s="16">
        <v>0</v>
      </c>
      <c r="AB148" s="14" t="s">
        <v>2732</v>
      </c>
      <c r="AC148" s="14" t="s">
        <v>2729</v>
      </c>
      <c r="AD148" s="16">
        <v>0</v>
      </c>
      <c r="AE148" s="17" t="s">
        <v>2860</v>
      </c>
      <c r="AF148" s="20" t="s">
        <v>2941</v>
      </c>
      <c r="AG148" s="16">
        <v>1986</v>
      </c>
      <c r="AH148" s="14" t="s">
        <v>1390</v>
      </c>
      <c r="AI148" s="14" t="s">
        <v>1391</v>
      </c>
      <c r="AJ148" s="38">
        <v>25.92754</v>
      </c>
      <c r="AK148" s="39">
        <v>-81.705619999999996</v>
      </c>
      <c r="AL148" s="43">
        <f>J148+MAX(Table134[[#This Row],[Highway]:[Pipe]])</f>
        <v>1</v>
      </c>
      <c r="AN148" s="47">
        <f t="shared" si="8"/>
        <v>1</v>
      </c>
      <c r="AO148" s="47" t="str">
        <f t="shared" si="9"/>
        <v/>
      </c>
      <c r="AP148" s="47" t="str">
        <f t="shared" si="10"/>
        <v/>
      </c>
      <c r="AQ148" s="47" t="str">
        <f t="shared" si="11"/>
        <v/>
      </c>
    </row>
    <row r="149" spans="1:43" x14ac:dyDescent="0.45">
      <c r="A149" s="31">
        <v>25.923308333333335</v>
      </c>
      <c r="B149" s="32">
        <v>-81.714308333333335</v>
      </c>
      <c r="C149" s="13" t="s">
        <v>309</v>
      </c>
      <c r="D149" s="13" t="s">
        <v>310</v>
      </c>
      <c r="E149" s="14" t="s">
        <v>311</v>
      </c>
      <c r="F149" s="13" t="s">
        <v>33</v>
      </c>
      <c r="G149" s="14" t="s">
        <v>33</v>
      </c>
      <c r="H149" s="15"/>
      <c r="I149" s="16">
        <v>34113</v>
      </c>
      <c r="J149" s="19">
        <v>0</v>
      </c>
      <c r="K149" s="17" t="s">
        <v>310</v>
      </c>
      <c r="L149" s="17" t="s">
        <v>310</v>
      </c>
      <c r="M149" s="18" t="s">
        <v>3078</v>
      </c>
      <c r="N149" s="13" t="s">
        <v>2336</v>
      </c>
      <c r="O149" s="14" t="s">
        <v>2517</v>
      </c>
      <c r="P149" s="18" t="s">
        <v>3077</v>
      </c>
      <c r="Q149" s="14" t="s">
        <v>2665</v>
      </c>
      <c r="R149" s="19" t="s">
        <v>2945</v>
      </c>
      <c r="S149" s="13" t="s">
        <v>2671</v>
      </c>
      <c r="T149" s="18" t="s">
        <v>2949</v>
      </c>
      <c r="U149" s="20" t="s">
        <v>3492</v>
      </c>
      <c r="V149" s="14" t="s">
        <v>2708</v>
      </c>
      <c r="W149" s="14" t="s">
        <v>2709</v>
      </c>
      <c r="X149" s="19" t="s">
        <v>2934</v>
      </c>
      <c r="Y149" s="14" t="s">
        <v>2719</v>
      </c>
      <c r="Z149" s="14" t="s">
        <v>2762</v>
      </c>
      <c r="AA149" s="16">
        <v>0</v>
      </c>
      <c r="AB149" s="14" t="s">
        <v>2732</v>
      </c>
      <c r="AC149" s="14" t="s">
        <v>2729</v>
      </c>
      <c r="AD149" s="16">
        <v>0</v>
      </c>
      <c r="AE149" s="17" t="s">
        <v>2860</v>
      </c>
      <c r="AF149" s="20" t="s">
        <v>2941</v>
      </c>
      <c r="AG149" s="16">
        <v>1967</v>
      </c>
      <c r="AH149" s="14" t="s">
        <v>1416</v>
      </c>
      <c r="AI149" s="14" t="s">
        <v>1417</v>
      </c>
      <c r="AJ149" s="38">
        <v>25.923310000000001</v>
      </c>
      <c r="AK149" s="39">
        <v>-81.714320000000001</v>
      </c>
      <c r="AL149" s="43">
        <f>J149+MAX(Table134[[#This Row],[Highway]:[Pipe]])</f>
        <v>1</v>
      </c>
      <c r="AN149" s="47">
        <f t="shared" si="8"/>
        <v>1</v>
      </c>
      <c r="AO149" s="47" t="str">
        <f t="shared" si="9"/>
        <v/>
      </c>
      <c r="AP149" s="47" t="str">
        <f t="shared" si="10"/>
        <v/>
      </c>
      <c r="AQ149" s="47" t="str">
        <f t="shared" si="11"/>
        <v/>
      </c>
    </row>
    <row r="150" spans="1:43" x14ac:dyDescent="0.45">
      <c r="A150" s="31">
        <v>25.928977777777778</v>
      </c>
      <c r="B150" s="32">
        <v>-81.702880555555552</v>
      </c>
      <c r="C150" s="13" t="s">
        <v>320</v>
      </c>
      <c r="D150" s="13" t="s">
        <v>310</v>
      </c>
      <c r="E150" s="14" t="s">
        <v>321</v>
      </c>
      <c r="F150" s="13" t="s">
        <v>33</v>
      </c>
      <c r="G150" s="14" t="s">
        <v>33</v>
      </c>
      <c r="H150" s="15"/>
      <c r="I150" s="16">
        <v>36003</v>
      </c>
      <c r="J150" s="19">
        <v>0</v>
      </c>
      <c r="K150" s="17" t="s">
        <v>310</v>
      </c>
      <c r="L150" s="17" t="s">
        <v>310</v>
      </c>
      <c r="M150" s="18" t="s">
        <v>3078</v>
      </c>
      <c r="N150" s="13" t="s">
        <v>2340</v>
      </c>
      <c r="O150" s="14" t="s">
        <v>2523</v>
      </c>
      <c r="P150" s="18" t="s">
        <v>3076</v>
      </c>
      <c r="Q150" s="14" t="s">
        <v>2665</v>
      </c>
      <c r="R150" s="19" t="s">
        <v>2945</v>
      </c>
      <c r="S150" s="13" t="s">
        <v>2671</v>
      </c>
      <c r="T150" s="18" t="s">
        <v>2949</v>
      </c>
      <c r="U150" s="20" t="s">
        <v>3498</v>
      </c>
      <c r="V150" s="14" t="s">
        <v>2708</v>
      </c>
      <c r="W150" s="14" t="s">
        <v>2709</v>
      </c>
      <c r="X150" s="19" t="s">
        <v>2934</v>
      </c>
      <c r="Y150" s="14" t="s">
        <v>2719</v>
      </c>
      <c r="Z150" s="14" t="s">
        <v>2762</v>
      </c>
      <c r="AA150" s="16">
        <v>0</v>
      </c>
      <c r="AB150" s="14" t="s">
        <v>2732</v>
      </c>
      <c r="AC150" s="14" t="s">
        <v>2729</v>
      </c>
      <c r="AD150" s="16">
        <v>0</v>
      </c>
      <c r="AE150" s="17" t="s">
        <v>2860</v>
      </c>
      <c r="AF150" s="20" t="s">
        <v>2941</v>
      </c>
      <c r="AG150" s="16">
        <v>2008</v>
      </c>
      <c r="AH150" s="14" t="s">
        <v>1425</v>
      </c>
      <c r="AI150" s="14" t="s">
        <v>1426</v>
      </c>
      <c r="AJ150" s="38">
        <v>25.925920000000001</v>
      </c>
      <c r="AK150" s="39">
        <v>-81.702879999999993</v>
      </c>
      <c r="AL150" s="43">
        <f>J150+MAX(Table134[[#This Row],[Highway]:[Pipe]])</f>
        <v>1</v>
      </c>
      <c r="AN150" s="47">
        <f t="shared" si="8"/>
        <v>1</v>
      </c>
      <c r="AO150" s="47" t="str">
        <f t="shared" si="9"/>
        <v/>
      </c>
      <c r="AP150" s="47" t="str">
        <f t="shared" si="10"/>
        <v/>
      </c>
      <c r="AQ150" s="47" t="str">
        <f t="shared" si="11"/>
        <v/>
      </c>
    </row>
    <row r="151" spans="1:43" x14ac:dyDescent="0.45">
      <c r="A151" s="31">
        <v>27.928438888888891</v>
      </c>
      <c r="B151" s="32">
        <v>-82.745938888888887</v>
      </c>
      <c r="C151" s="13" t="s">
        <v>876</v>
      </c>
      <c r="D151" s="13" t="s">
        <v>877</v>
      </c>
      <c r="E151" s="14" t="s">
        <v>878</v>
      </c>
      <c r="F151" s="13" t="s">
        <v>33</v>
      </c>
      <c r="G151" s="14" t="s">
        <v>33</v>
      </c>
      <c r="H151" s="15"/>
      <c r="I151" s="16">
        <v>154207</v>
      </c>
      <c r="J151" s="19">
        <v>0</v>
      </c>
      <c r="K151" s="17" t="s">
        <v>877</v>
      </c>
      <c r="L151" s="17" t="s">
        <v>877</v>
      </c>
      <c r="M151" s="18" t="s">
        <v>3339</v>
      </c>
      <c r="N151" s="13" t="s">
        <v>2435</v>
      </c>
      <c r="O151" s="14" t="s">
        <v>2554</v>
      </c>
      <c r="P151" s="18" t="s">
        <v>3338</v>
      </c>
      <c r="Q151" s="14" t="s">
        <v>2665</v>
      </c>
      <c r="R151" s="19" t="s">
        <v>2945</v>
      </c>
      <c r="S151" s="13" t="s">
        <v>2700</v>
      </c>
      <c r="T151" s="18" t="s">
        <v>2959</v>
      </c>
      <c r="U151" s="20" t="s">
        <v>3671</v>
      </c>
      <c r="V151" s="14" t="s">
        <v>2708</v>
      </c>
      <c r="W151" s="14" t="s">
        <v>2709</v>
      </c>
      <c r="X151" s="19" t="s">
        <v>2934</v>
      </c>
      <c r="Y151" s="14" t="s">
        <v>2719</v>
      </c>
      <c r="Z151" s="14" t="s">
        <v>2756</v>
      </c>
      <c r="AA151" s="16">
        <v>0</v>
      </c>
      <c r="AB151" s="14" t="s">
        <v>2792</v>
      </c>
      <c r="AC151" s="14" t="s">
        <v>2729</v>
      </c>
      <c r="AD151" s="16">
        <v>0</v>
      </c>
      <c r="AE151" s="17" t="s">
        <v>2909</v>
      </c>
      <c r="AF151" s="20" t="s">
        <v>2940</v>
      </c>
      <c r="AG151" s="16">
        <v>1974</v>
      </c>
      <c r="AH151" s="14" t="s">
        <v>1821</v>
      </c>
      <c r="AI151" s="14" t="s">
        <v>1822</v>
      </c>
      <c r="AJ151" s="38">
        <v>27.928439999999998</v>
      </c>
      <c r="AK151" s="39">
        <v>-82.745940000000004</v>
      </c>
      <c r="AL151" s="43">
        <f>J151+MAX(Table134[[#This Row],[Highway]:[Pipe]])</f>
        <v>1</v>
      </c>
      <c r="AN151" s="47">
        <f t="shared" si="8"/>
        <v>1</v>
      </c>
      <c r="AO151" s="47" t="str">
        <f t="shared" si="9"/>
        <v/>
      </c>
      <c r="AP151" s="47" t="str">
        <f t="shared" si="10"/>
        <v/>
      </c>
      <c r="AQ151" s="47" t="str">
        <f t="shared" si="11"/>
        <v/>
      </c>
    </row>
    <row r="152" spans="1:43" x14ac:dyDescent="0.45">
      <c r="A152" s="31">
        <v>26.33937222222222</v>
      </c>
      <c r="B152" s="32">
        <v>-81.806725</v>
      </c>
      <c r="C152" s="13" t="s">
        <v>638</v>
      </c>
      <c r="D152" s="13" t="s">
        <v>639</v>
      </c>
      <c r="E152" s="14" t="s">
        <v>640</v>
      </c>
      <c r="F152" s="13" t="s">
        <v>33</v>
      </c>
      <c r="G152" s="14" t="s">
        <v>33</v>
      </c>
      <c r="H152" s="15"/>
      <c r="I152" s="16">
        <v>120085</v>
      </c>
      <c r="J152" s="19">
        <v>0</v>
      </c>
      <c r="K152" s="17" t="s">
        <v>639</v>
      </c>
      <c r="L152" s="17" t="s">
        <v>616</v>
      </c>
      <c r="M152" s="18" t="s">
        <v>2947</v>
      </c>
      <c r="N152" s="13" t="s">
        <v>2389</v>
      </c>
      <c r="O152" s="14" t="s">
        <v>2529</v>
      </c>
      <c r="P152" s="18" t="s">
        <v>3195</v>
      </c>
      <c r="Q152" s="14" t="s">
        <v>2665</v>
      </c>
      <c r="R152" s="19" t="s">
        <v>2945</v>
      </c>
      <c r="S152" s="13" t="s">
        <v>2691</v>
      </c>
      <c r="T152" s="18" t="s">
        <v>2956</v>
      </c>
      <c r="U152" s="20" t="s">
        <v>3572</v>
      </c>
      <c r="V152" s="14" t="s">
        <v>2708</v>
      </c>
      <c r="W152" s="14" t="s">
        <v>2709</v>
      </c>
      <c r="X152" s="19" t="s">
        <v>2934</v>
      </c>
      <c r="Y152" s="14" t="s">
        <v>2719</v>
      </c>
      <c r="Z152" s="14" t="s">
        <v>2761</v>
      </c>
      <c r="AA152" s="16">
        <v>0</v>
      </c>
      <c r="AB152" s="14" t="s">
        <v>2787</v>
      </c>
      <c r="AC152" s="14" t="s">
        <v>2729</v>
      </c>
      <c r="AD152" s="16">
        <v>0</v>
      </c>
      <c r="AE152" s="17" t="s">
        <v>2829</v>
      </c>
      <c r="AF152" s="20" t="s">
        <v>2939</v>
      </c>
      <c r="AG152" s="16">
        <v>1976</v>
      </c>
      <c r="AH152" s="14" t="s">
        <v>1660</v>
      </c>
      <c r="AI152" s="14" t="s">
        <v>1661</v>
      </c>
      <c r="AJ152" s="38">
        <v>26.33934</v>
      </c>
      <c r="AK152" s="39">
        <v>-81.806690000000003</v>
      </c>
      <c r="AL152" s="43">
        <f>J152+MAX(Table134[[#This Row],[Highway]:[Pipe]])</f>
        <v>1</v>
      </c>
      <c r="AN152" s="47">
        <f t="shared" si="8"/>
        <v>1</v>
      </c>
      <c r="AO152" s="47" t="str">
        <f t="shared" si="9"/>
        <v/>
      </c>
      <c r="AP152" s="47" t="str">
        <f t="shared" si="10"/>
        <v/>
      </c>
      <c r="AQ152" s="47" t="str">
        <f t="shared" si="11"/>
        <v/>
      </c>
    </row>
    <row r="153" spans="1:43" x14ac:dyDescent="0.45">
      <c r="A153" s="31">
        <v>27.936769444444444</v>
      </c>
      <c r="B153" s="32">
        <v>-82.730327777777774</v>
      </c>
      <c r="C153" s="13" t="s">
        <v>868</v>
      </c>
      <c r="D153" s="13" t="s">
        <v>869</v>
      </c>
      <c r="E153" s="14" t="s">
        <v>870</v>
      </c>
      <c r="F153" s="13" t="s">
        <v>33</v>
      </c>
      <c r="G153" s="14" t="s">
        <v>33</v>
      </c>
      <c r="H153" s="15"/>
      <c r="I153" s="16">
        <v>150273</v>
      </c>
      <c r="J153" s="19">
        <v>0</v>
      </c>
      <c r="K153" s="17" t="s">
        <v>869</v>
      </c>
      <c r="L153" s="17" t="s">
        <v>869</v>
      </c>
      <c r="M153" s="18" t="s">
        <v>3327</v>
      </c>
      <c r="N153" s="13" t="s">
        <v>2435</v>
      </c>
      <c r="O153" s="14" t="s">
        <v>2636</v>
      </c>
      <c r="P153" s="18" t="s">
        <v>3326</v>
      </c>
      <c r="Q153" s="14" t="s">
        <v>2665</v>
      </c>
      <c r="R153" s="19" t="s">
        <v>2945</v>
      </c>
      <c r="S153" s="13" t="s">
        <v>2700</v>
      </c>
      <c r="T153" s="18" t="s">
        <v>2959</v>
      </c>
      <c r="U153" s="20" t="s">
        <v>3665</v>
      </c>
      <c r="V153" s="14" t="s">
        <v>2708</v>
      </c>
      <c r="W153" s="14" t="s">
        <v>2709</v>
      </c>
      <c r="X153" s="19" t="s">
        <v>2934</v>
      </c>
      <c r="Y153" s="14" t="s">
        <v>2719</v>
      </c>
      <c r="Z153" s="14" t="s">
        <v>2779</v>
      </c>
      <c r="AA153" s="16">
        <v>0</v>
      </c>
      <c r="AB153" s="14" t="s">
        <v>2774</v>
      </c>
      <c r="AC153" s="14" t="s">
        <v>2729</v>
      </c>
      <c r="AD153" s="16">
        <v>0</v>
      </c>
      <c r="AE153" s="17" t="s">
        <v>2841</v>
      </c>
      <c r="AF153" s="20" t="s">
        <v>2939</v>
      </c>
      <c r="AG153" s="16">
        <v>2014</v>
      </c>
      <c r="AH153" s="14" t="s">
        <v>1815</v>
      </c>
      <c r="AI153" s="14" t="s">
        <v>1816</v>
      </c>
      <c r="AJ153" s="38">
        <v>27.936699999999998</v>
      </c>
      <c r="AK153" s="39">
        <v>-82.730320000000006</v>
      </c>
      <c r="AL153" s="43">
        <f>J153+MAX(Table134[[#This Row],[Highway]:[Pipe]])</f>
        <v>1</v>
      </c>
      <c r="AN153" s="47">
        <f t="shared" si="8"/>
        <v>1</v>
      </c>
      <c r="AO153" s="47" t="str">
        <f t="shared" si="9"/>
        <v/>
      </c>
      <c r="AP153" s="47" t="str">
        <f t="shared" si="10"/>
        <v/>
      </c>
      <c r="AQ153" s="47" t="str">
        <f t="shared" si="11"/>
        <v/>
      </c>
    </row>
    <row r="154" spans="1:43" x14ac:dyDescent="0.45">
      <c r="A154" s="31">
        <v>27.936724999999999</v>
      </c>
      <c r="B154" s="32">
        <v>-82.730116666666675</v>
      </c>
      <c r="C154" s="13" t="s">
        <v>871</v>
      </c>
      <c r="D154" s="13" t="s">
        <v>872</v>
      </c>
      <c r="E154" s="14" t="s">
        <v>870</v>
      </c>
      <c r="F154" s="13" t="s">
        <v>33</v>
      </c>
      <c r="G154" s="14" t="s">
        <v>873</v>
      </c>
      <c r="H154" s="15"/>
      <c r="I154" s="16">
        <v>150275</v>
      </c>
      <c r="J154" s="19">
        <v>0</v>
      </c>
      <c r="K154" s="17" t="s">
        <v>872</v>
      </c>
      <c r="L154" s="17" t="s">
        <v>869</v>
      </c>
      <c r="M154" s="18" t="s">
        <v>3330</v>
      </c>
      <c r="N154" s="13" t="s">
        <v>2435</v>
      </c>
      <c r="O154" s="14" t="s">
        <v>2636</v>
      </c>
      <c r="P154" s="18" t="s">
        <v>3328</v>
      </c>
      <c r="Q154" s="14" t="s">
        <v>2665</v>
      </c>
      <c r="R154" s="19" t="s">
        <v>2945</v>
      </c>
      <c r="S154" s="13" t="s">
        <v>2700</v>
      </c>
      <c r="T154" s="18" t="s">
        <v>2959</v>
      </c>
      <c r="U154" s="20" t="s">
        <v>3666</v>
      </c>
      <c r="V154" s="14" t="s">
        <v>2708</v>
      </c>
      <c r="W154" s="14" t="s">
        <v>2709</v>
      </c>
      <c r="X154" s="19" t="s">
        <v>2934</v>
      </c>
      <c r="Y154" s="14" t="s">
        <v>2719</v>
      </c>
      <c r="Z154" s="14" t="s">
        <v>2779</v>
      </c>
      <c r="AA154" s="16">
        <v>0</v>
      </c>
      <c r="AB154" s="14" t="s">
        <v>2774</v>
      </c>
      <c r="AC154" s="14" t="s">
        <v>2729</v>
      </c>
      <c r="AD154" s="16">
        <v>0</v>
      </c>
      <c r="AE154" s="17" t="s">
        <v>2841</v>
      </c>
      <c r="AF154" s="20" t="s">
        <v>2939</v>
      </c>
      <c r="AG154" s="16">
        <v>2012</v>
      </c>
      <c r="AH154" s="14" t="s">
        <v>1817</v>
      </c>
      <c r="AI154" s="14" t="s">
        <v>1818</v>
      </c>
      <c r="AJ154" s="38">
        <v>27.936679999999999</v>
      </c>
      <c r="AK154" s="39">
        <v>-82.730090000000004</v>
      </c>
      <c r="AL154" s="43">
        <f>J154+MAX(Table134[[#This Row],[Highway]:[Pipe]])</f>
        <v>1</v>
      </c>
      <c r="AN154" s="47">
        <f t="shared" si="8"/>
        <v>1</v>
      </c>
      <c r="AO154" s="47" t="str">
        <f t="shared" si="9"/>
        <v/>
      </c>
      <c r="AP154" s="47" t="str">
        <f t="shared" si="10"/>
        <v/>
      </c>
      <c r="AQ154" s="47" t="str">
        <f t="shared" si="11"/>
        <v/>
      </c>
    </row>
    <row r="155" spans="1:43" x14ac:dyDescent="0.45">
      <c r="A155" s="31">
        <v>27.936766666666667</v>
      </c>
      <c r="B155" s="32">
        <v>-82.730577777777782</v>
      </c>
      <c r="C155" s="13" t="s">
        <v>874</v>
      </c>
      <c r="D155" s="13" t="s">
        <v>872</v>
      </c>
      <c r="E155" s="14" t="s">
        <v>870</v>
      </c>
      <c r="F155" s="13" t="s">
        <v>33</v>
      </c>
      <c r="G155" s="14" t="s">
        <v>875</v>
      </c>
      <c r="H155" s="15"/>
      <c r="I155" s="16">
        <v>150274</v>
      </c>
      <c r="J155" s="19">
        <v>0</v>
      </c>
      <c r="K155" s="17" t="s">
        <v>872</v>
      </c>
      <c r="L155" s="17" t="s">
        <v>869</v>
      </c>
      <c r="M155" s="18" t="s">
        <v>3329</v>
      </c>
      <c r="N155" s="13" t="s">
        <v>2435</v>
      </c>
      <c r="O155" s="14" t="s">
        <v>2636</v>
      </c>
      <c r="P155" s="18" t="s">
        <v>3328</v>
      </c>
      <c r="Q155" s="14" t="s">
        <v>2665</v>
      </c>
      <c r="R155" s="19" t="s">
        <v>2945</v>
      </c>
      <c r="S155" s="13" t="s">
        <v>2700</v>
      </c>
      <c r="T155" s="18" t="s">
        <v>2959</v>
      </c>
      <c r="U155" s="20" t="s">
        <v>3666</v>
      </c>
      <c r="V155" s="14" t="s">
        <v>2708</v>
      </c>
      <c r="W155" s="14" t="s">
        <v>2709</v>
      </c>
      <c r="X155" s="19" t="s">
        <v>2934</v>
      </c>
      <c r="Y155" s="14" t="s">
        <v>2719</v>
      </c>
      <c r="Z155" s="14" t="s">
        <v>2779</v>
      </c>
      <c r="AA155" s="16">
        <v>0</v>
      </c>
      <c r="AB155" s="14" t="s">
        <v>2774</v>
      </c>
      <c r="AC155" s="14" t="s">
        <v>2729</v>
      </c>
      <c r="AD155" s="16">
        <v>0</v>
      </c>
      <c r="AE155" s="17" t="s">
        <v>2841</v>
      </c>
      <c r="AF155" s="20" t="s">
        <v>2939</v>
      </c>
      <c r="AG155" s="16">
        <v>2012</v>
      </c>
      <c r="AH155" s="14" t="s">
        <v>1819</v>
      </c>
      <c r="AI155" s="14" t="s">
        <v>1820</v>
      </c>
      <c r="AJ155" s="38">
        <v>27.936699999999998</v>
      </c>
      <c r="AK155" s="39">
        <v>-82.73057</v>
      </c>
      <c r="AL155" s="43">
        <f>J155+MAX(Table134[[#This Row],[Highway]:[Pipe]])</f>
        <v>1</v>
      </c>
      <c r="AN155" s="47">
        <f t="shared" si="8"/>
        <v>1</v>
      </c>
      <c r="AO155" s="47" t="str">
        <f t="shared" si="9"/>
        <v/>
      </c>
      <c r="AP155" s="47" t="str">
        <f t="shared" si="10"/>
        <v/>
      </c>
      <c r="AQ155" s="47" t="str">
        <f t="shared" si="11"/>
        <v/>
      </c>
    </row>
    <row r="156" spans="1:43" x14ac:dyDescent="0.45">
      <c r="A156" s="31">
        <v>27.111294444444447</v>
      </c>
      <c r="B156" s="32">
        <v>-82.3394861111111</v>
      </c>
      <c r="C156" s="13" t="s">
        <v>1172</v>
      </c>
      <c r="D156" s="13" t="s">
        <v>395</v>
      </c>
      <c r="E156" s="14" t="s">
        <v>1173</v>
      </c>
      <c r="F156" s="13" t="s">
        <v>33</v>
      </c>
      <c r="G156" s="14" t="s">
        <v>31</v>
      </c>
      <c r="H156" s="15"/>
      <c r="I156" s="16">
        <v>170128</v>
      </c>
      <c r="J156" s="19">
        <v>0</v>
      </c>
      <c r="K156" s="17" t="s">
        <v>395</v>
      </c>
      <c r="L156" s="17" t="s">
        <v>129</v>
      </c>
      <c r="M156" s="18" t="s">
        <v>2995</v>
      </c>
      <c r="N156" s="13" t="s">
        <v>2290</v>
      </c>
      <c r="O156" s="14" t="s">
        <v>2664</v>
      </c>
      <c r="P156" s="18" t="s">
        <v>2977</v>
      </c>
      <c r="Q156" s="14" t="s">
        <v>2665</v>
      </c>
      <c r="R156" s="19" t="s">
        <v>2945</v>
      </c>
      <c r="S156" s="13" t="s">
        <v>2704</v>
      </c>
      <c r="T156" s="18" t="s">
        <v>2961</v>
      </c>
      <c r="U156" s="20" t="s">
        <v>3714</v>
      </c>
      <c r="V156" s="14" t="s">
        <v>2708</v>
      </c>
      <c r="W156" s="14" t="s">
        <v>2709</v>
      </c>
      <c r="X156" s="19" t="s">
        <v>2709</v>
      </c>
      <c r="Y156" s="14" t="s">
        <v>2719</v>
      </c>
      <c r="Z156" s="14" t="s">
        <v>2730</v>
      </c>
      <c r="AA156" s="16">
        <v>0</v>
      </c>
      <c r="AB156" s="14" t="s">
        <v>2787</v>
      </c>
      <c r="AC156" s="14" t="s">
        <v>2729</v>
      </c>
      <c r="AD156" s="16">
        <v>0</v>
      </c>
      <c r="AE156" s="17" t="s">
        <v>2829</v>
      </c>
      <c r="AF156" s="20" t="s">
        <v>2939</v>
      </c>
      <c r="AG156" s="16">
        <v>1979</v>
      </c>
      <c r="AH156" s="14" t="s">
        <v>2039</v>
      </c>
      <c r="AI156" s="14" t="s">
        <v>2040</v>
      </c>
      <c r="AJ156" s="38">
        <v>27.111280000000001</v>
      </c>
      <c r="AK156" s="39">
        <v>-82.339449999999999</v>
      </c>
      <c r="AL156" s="43">
        <f>J156+MAX(Table134[[#This Row],[Highway]:[Pipe]])</f>
        <v>1</v>
      </c>
      <c r="AN156" s="47">
        <f t="shared" si="8"/>
        <v>1</v>
      </c>
      <c r="AO156" s="47" t="str">
        <f t="shared" si="9"/>
        <v/>
      </c>
      <c r="AP156" s="47" t="str">
        <f t="shared" si="10"/>
        <v/>
      </c>
      <c r="AQ156" s="47" t="str">
        <f t="shared" si="11"/>
        <v/>
      </c>
    </row>
    <row r="157" spans="1:43" x14ac:dyDescent="0.45">
      <c r="A157" s="31">
        <v>27.111036111111112</v>
      </c>
      <c r="B157" s="32">
        <v>-82.339311111111101</v>
      </c>
      <c r="C157" s="13" t="s">
        <v>1174</v>
      </c>
      <c r="D157" s="13" t="s">
        <v>395</v>
      </c>
      <c r="E157" s="14" t="s">
        <v>1173</v>
      </c>
      <c r="F157" s="13" t="s">
        <v>33</v>
      </c>
      <c r="G157" s="14" t="s">
        <v>32</v>
      </c>
      <c r="H157" s="15"/>
      <c r="I157" s="16">
        <v>170127</v>
      </c>
      <c r="J157" s="19">
        <v>0</v>
      </c>
      <c r="K157" s="17" t="s">
        <v>395</v>
      </c>
      <c r="L157" s="17" t="s">
        <v>129</v>
      </c>
      <c r="M157" s="18" t="s">
        <v>2994</v>
      </c>
      <c r="N157" s="13" t="s">
        <v>2290</v>
      </c>
      <c r="O157" s="14" t="s">
        <v>2664</v>
      </c>
      <c r="P157" s="18" t="s">
        <v>2977</v>
      </c>
      <c r="Q157" s="14" t="s">
        <v>2665</v>
      </c>
      <c r="R157" s="19" t="s">
        <v>2945</v>
      </c>
      <c r="S157" s="13" t="s">
        <v>2704</v>
      </c>
      <c r="T157" s="18" t="s">
        <v>2961</v>
      </c>
      <c r="U157" s="20" t="s">
        <v>3714</v>
      </c>
      <c r="V157" s="14" t="s">
        <v>2708</v>
      </c>
      <c r="W157" s="14" t="s">
        <v>2709</v>
      </c>
      <c r="X157" s="19" t="s">
        <v>2709</v>
      </c>
      <c r="Y157" s="14" t="s">
        <v>2719</v>
      </c>
      <c r="Z157" s="14" t="s">
        <v>2730</v>
      </c>
      <c r="AA157" s="16">
        <v>0</v>
      </c>
      <c r="AB157" s="14" t="s">
        <v>2787</v>
      </c>
      <c r="AC157" s="14" t="s">
        <v>2729</v>
      </c>
      <c r="AD157" s="16">
        <v>0</v>
      </c>
      <c r="AE157" s="17" t="s">
        <v>2829</v>
      </c>
      <c r="AF157" s="20" t="s">
        <v>2939</v>
      </c>
      <c r="AG157" s="16">
        <v>1979</v>
      </c>
      <c r="AH157" s="14" t="s">
        <v>2041</v>
      </c>
      <c r="AI157" s="14" t="s">
        <v>2042</v>
      </c>
      <c r="AJ157" s="38">
        <v>27.11102</v>
      </c>
      <c r="AK157" s="39">
        <v>-82.339290000000005</v>
      </c>
      <c r="AL157" s="43">
        <f>J157+MAX(Table134[[#This Row],[Highway]:[Pipe]])</f>
        <v>1</v>
      </c>
      <c r="AN157" s="47">
        <f t="shared" si="8"/>
        <v>1</v>
      </c>
      <c r="AO157" s="47" t="str">
        <f t="shared" si="9"/>
        <v/>
      </c>
      <c r="AP157" s="47" t="str">
        <f t="shared" si="10"/>
        <v/>
      </c>
      <c r="AQ157" s="47" t="str">
        <f t="shared" si="11"/>
        <v/>
      </c>
    </row>
    <row r="158" spans="1:43" x14ac:dyDescent="0.45">
      <c r="A158" s="31">
        <v>29.165544444444443</v>
      </c>
      <c r="B158" s="32">
        <v>-83.027461111111108</v>
      </c>
      <c r="C158" s="13" t="s">
        <v>743</v>
      </c>
      <c r="D158" s="13" t="s">
        <v>744</v>
      </c>
      <c r="E158" s="14" t="s">
        <v>745</v>
      </c>
      <c r="F158" s="13" t="s">
        <v>33</v>
      </c>
      <c r="G158" s="14" t="s">
        <v>33</v>
      </c>
      <c r="H158" s="15"/>
      <c r="I158" s="16">
        <v>340052</v>
      </c>
      <c r="J158" s="19">
        <v>0</v>
      </c>
      <c r="K158" s="17" t="s">
        <v>744</v>
      </c>
      <c r="L158" s="17" t="s">
        <v>2201</v>
      </c>
      <c r="M158" s="18" t="s">
        <v>3274</v>
      </c>
      <c r="N158" s="13" t="s">
        <v>2408</v>
      </c>
      <c r="O158" s="14"/>
      <c r="P158" s="18" t="s">
        <v>3116</v>
      </c>
      <c r="Q158" s="14" t="s">
        <v>2665</v>
      </c>
      <c r="R158" s="19" t="s">
        <v>2945</v>
      </c>
      <c r="S158" s="13" t="s">
        <v>2692</v>
      </c>
      <c r="T158" s="18" t="s">
        <v>2966</v>
      </c>
      <c r="U158" s="20" t="s">
        <v>3745</v>
      </c>
      <c r="V158" s="14" t="s">
        <v>2708</v>
      </c>
      <c r="W158" s="14" t="s">
        <v>2709</v>
      </c>
      <c r="X158" s="19" t="s">
        <v>2709</v>
      </c>
      <c r="Y158" s="14" t="s">
        <v>2719</v>
      </c>
      <c r="Z158" s="14" t="s">
        <v>2789</v>
      </c>
      <c r="AA158" s="16">
        <v>0</v>
      </c>
      <c r="AB158" s="14" t="s">
        <v>2767</v>
      </c>
      <c r="AC158" s="14" t="s">
        <v>2729</v>
      </c>
      <c r="AD158" s="16">
        <v>0</v>
      </c>
      <c r="AE158" s="17" t="s">
        <v>2841</v>
      </c>
      <c r="AF158" s="20" t="s">
        <v>2939</v>
      </c>
      <c r="AG158" s="16">
        <v>1940</v>
      </c>
      <c r="AH158" s="14" t="s">
        <v>1739</v>
      </c>
      <c r="AI158" s="14" t="s">
        <v>1740</v>
      </c>
      <c r="AJ158" s="38">
        <v>29.4407</v>
      </c>
      <c r="AK158" s="39">
        <v>-82.837900000000005</v>
      </c>
      <c r="AL158" s="43">
        <f>J158+MAX(Table134[[#This Row],[Highway]:[Pipe]])</f>
        <v>1</v>
      </c>
      <c r="AN158" s="47">
        <f t="shared" si="8"/>
        <v>1</v>
      </c>
      <c r="AO158" s="47" t="str">
        <f t="shared" si="9"/>
        <v/>
      </c>
      <c r="AP158" s="47" t="str">
        <f t="shared" si="10"/>
        <v/>
      </c>
      <c r="AQ158" s="47" t="str">
        <f t="shared" si="11"/>
        <v/>
      </c>
    </row>
    <row r="159" spans="1:43" x14ac:dyDescent="0.45">
      <c r="A159" s="31">
        <v>26.705283333333334</v>
      </c>
      <c r="B159" s="32">
        <v>-81.803816666666663</v>
      </c>
      <c r="C159" s="13" t="s">
        <v>737</v>
      </c>
      <c r="D159" s="13" t="s">
        <v>129</v>
      </c>
      <c r="E159" s="14" t="s">
        <v>738</v>
      </c>
      <c r="F159" s="13" t="s">
        <v>33</v>
      </c>
      <c r="G159" s="14" t="s">
        <v>31</v>
      </c>
      <c r="H159" s="15"/>
      <c r="I159" s="16">
        <v>120082</v>
      </c>
      <c r="J159" s="19">
        <v>0</v>
      </c>
      <c r="K159" s="17" t="s">
        <v>129</v>
      </c>
      <c r="L159" s="17" t="s">
        <v>129</v>
      </c>
      <c r="M159" s="18" t="s">
        <v>2991</v>
      </c>
      <c r="N159" s="13" t="s">
        <v>2406</v>
      </c>
      <c r="O159" s="14" t="s">
        <v>2624</v>
      </c>
      <c r="P159" s="18" t="s">
        <v>3013</v>
      </c>
      <c r="Q159" s="14" t="s">
        <v>2665</v>
      </c>
      <c r="R159" s="19" t="s">
        <v>2945</v>
      </c>
      <c r="S159" s="13" t="s">
        <v>2691</v>
      </c>
      <c r="T159" s="18" t="s">
        <v>2956</v>
      </c>
      <c r="U159" s="20" t="s">
        <v>3570</v>
      </c>
      <c r="V159" s="14" t="s">
        <v>2708</v>
      </c>
      <c r="W159" s="14" t="s">
        <v>2709</v>
      </c>
      <c r="X159" s="19" t="s">
        <v>2709</v>
      </c>
      <c r="Y159" s="14" t="s">
        <v>2719</v>
      </c>
      <c r="Z159" s="14" t="s">
        <v>2730</v>
      </c>
      <c r="AA159" s="16">
        <v>0</v>
      </c>
      <c r="AB159" s="14" t="s">
        <v>2821</v>
      </c>
      <c r="AC159" s="14" t="s">
        <v>2729</v>
      </c>
      <c r="AD159" s="16">
        <v>0</v>
      </c>
      <c r="AE159" s="17" t="s">
        <v>2829</v>
      </c>
      <c r="AF159" s="20" t="s">
        <v>2939</v>
      </c>
      <c r="AG159" s="16">
        <v>1977</v>
      </c>
      <c r="AH159" s="14" t="s">
        <v>1733</v>
      </c>
      <c r="AI159" s="14" t="s">
        <v>1734</v>
      </c>
      <c r="AJ159" s="38">
        <v>26.705279999999998</v>
      </c>
      <c r="AK159" s="39">
        <v>-81.80377</v>
      </c>
      <c r="AL159" s="43">
        <f>J159+MAX(Table134[[#This Row],[Highway]:[Pipe]])</f>
        <v>1</v>
      </c>
      <c r="AN159" s="47">
        <f t="shared" si="8"/>
        <v>1</v>
      </c>
      <c r="AO159" s="47" t="str">
        <f t="shared" si="9"/>
        <v/>
      </c>
      <c r="AP159" s="47" t="str">
        <f t="shared" si="10"/>
        <v/>
      </c>
      <c r="AQ159" s="47" t="str">
        <f t="shared" si="11"/>
        <v/>
      </c>
    </row>
    <row r="160" spans="1:43" x14ac:dyDescent="0.45">
      <c r="A160" s="31">
        <v>26.705058333333334</v>
      </c>
      <c r="B160" s="32">
        <v>-81.803980555555555</v>
      </c>
      <c r="C160" s="13" t="s">
        <v>739</v>
      </c>
      <c r="D160" s="13" t="s">
        <v>129</v>
      </c>
      <c r="E160" s="14" t="s">
        <v>738</v>
      </c>
      <c r="F160" s="13" t="s">
        <v>33</v>
      </c>
      <c r="G160" s="14" t="s">
        <v>32</v>
      </c>
      <c r="H160" s="15"/>
      <c r="I160" s="16">
        <v>120081</v>
      </c>
      <c r="J160" s="19">
        <v>0</v>
      </c>
      <c r="K160" s="17" t="s">
        <v>129</v>
      </c>
      <c r="L160" s="17" t="s">
        <v>129</v>
      </c>
      <c r="M160" s="18" t="s">
        <v>2990</v>
      </c>
      <c r="N160" s="13" t="s">
        <v>2406</v>
      </c>
      <c r="O160" s="14" t="s">
        <v>2624</v>
      </c>
      <c r="P160" s="18" t="s">
        <v>3013</v>
      </c>
      <c r="Q160" s="14" t="s">
        <v>2665</v>
      </c>
      <c r="R160" s="19" t="s">
        <v>2945</v>
      </c>
      <c r="S160" s="13" t="s">
        <v>2691</v>
      </c>
      <c r="T160" s="18" t="s">
        <v>2956</v>
      </c>
      <c r="U160" s="20" t="s">
        <v>3569</v>
      </c>
      <c r="V160" s="14" t="s">
        <v>2708</v>
      </c>
      <c r="W160" s="14" t="s">
        <v>2709</v>
      </c>
      <c r="X160" s="19" t="s">
        <v>2709</v>
      </c>
      <c r="Y160" s="14" t="s">
        <v>2719</v>
      </c>
      <c r="Z160" s="14" t="s">
        <v>2730</v>
      </c>
      <c r="AA160" s="16">
        <v>0</v>
      </c>
      <c r="AB160" s="14" t="s">
        <v>2821</v>
      </c>
      <c r="AC160" s="14" t="s">
        <v>2729</v>
      </c>
      <c r="AD160" s="16">
        <v>0</v>
      </c>
      <c r="AE160" s="17" t="s">
        <v>2829</v>
      </c>
      <c r="AF160" s="20" t="s">
        <v>2939</v>
      </c>
      <c r="AG160" s="16">
        <v>1977</v>
      </c>
      <c r="AH160" s="14" t="s">
        <v>1735</v>
      </c>
      <c r="AI160" s="14" t="s">
        <v>1736</v>
      </c>
      <c r="AJ160" s="38">
        <v>26.70506</v>
      </c>
      <c r="AK160" s="39">
        <v>-81.804040000000001</v>
      </c>
      <c r="AL160" s="43">
        <f>J160+MAX(Table134[[#This Row],[Highway]:[Pipe]])</f>
        <v>1</v>
      </c>
      <c r="AN160" s="47">
        <f t="shared" si="8"/>
        <v>1</v>
      </c>
      <c r="AO160" s="47" t="str">
        <f t="shared" si="9"/>
        <v/>
      </c>
      <c r="AP160" s="47" t="str">
        <f t="shared" si="10"/>
        <v/>
      </c>
      <c r="AQ160" s="47" t="str">
        <f t="shared" si="11"/>
        <v/>
      </c>
    </row>
    <row r="161" spans="1:43" x14ac:dyDescent="0.45">
      <c r="A161" s="31">
        <v>26.917138888888889</v>
      </c>
      <c r="B161" s="32">
        <v>-82.086416666666665</v>
      </c>
      <c r="C161" s="13" t="s">
        <v>142</v>
      </c>
      <c r="D161" s="13" t="s">
        <v>137</v>
      </c>
      <c r="E161" s="14" t="s">
        <v>143</v>
      </c>
      <c r="F161" s="13" t="s">
        <v>33</v>
      </c>
      <c r="G161" s="14" t="s">
        <v>33</v>
      </c>
      <c r="H161" s="15"/>
      <c r="I161" s="16">
        <v>15004</v>
      </c>
      <c r="J161" s="19">
        <v>0</v>
      </c>
      <c r="K161" s="17" t="s">
        <v>137</v>
      </c>
      <c r="L161" s="17" t="s">
        <v>137</v>
      </c>
      <c r="M161" s="18" t="s">
        <v>3017</v>
      </c>
      <c r="N161" s="13" t="s">
        <v>2298</v>
      </c>
      <c r="O161" s="14" t="s">
        <v>2554</v>
      </c>
      <c r="P161" s="18" t="s">
        <v>3016</v>
      </c>
      <c r="Q161" s="14" t="s">
        <v>2665</v>
      </c>
      <c r="R161" s="19" t="s">
        <v>2945</v>
      </c>
      <c r="S161" s="13" t="s">
        <v>2666</v>
      </c>
      <c r="T161" s="18" t="s">
        <v>2946</v>
      </c>
      <c r="U161" s="20" t="s">
        <v>3456</v>
      </c>
      <c r="V161" s="14" t="s">
        <v>2708</v>
      </c>
      <c r="W161" s="14" t="s">
        <v>2709</v>
      </c>
      <c r="X161" s="19" t="s">
        <v>2934</v>
      </c>
      <c r="Y161" s="14" t="s">
        <v>2719</v>
      </c>
      <c r="Z161" s="14" t="s">
        <v>2737</v>
      </c>
      <c r="AA161" s="16">
        <v>0</v>
      </c>
      <c r="AB161" s="14" t="s">
        <v>2758</v>
      </c>
      <c r="AC161" s="14" t="s">
        <v>2729</v>
      </c>
      <c r="AD161" s="16">
        <v>0</v>
      </c>
      <c r="AE161" s="17" t="s">
        <v>2838</v>
      </c>
      <c r="AF161" s="20" t="s">
        <v>2941</v>
      </c>
      <c r="AG161" s="16">
        <v>1986</v>
      </c>
      <c r="AH161" s="14" t="s">
        <v>1315</v>
      </c>
      <c r="AI161" s="14" t="s">
        <v>1316</v>
      </c>
      <c r="AJ161" s="38">
        <v>26.91713</v>
      </c>
      <c r="AK161" s="39">
        <v>-82.086410000000001</v>
      </c>
      <c r="AL161" s="43">
        <f>J161+MAX(Table134[[#This Row],[Highway]:[Pipe]])</f>
        <v>1</v>
      </c>
      <c r="AN161" s="47">
        <f t="shared" si="8"/>
        <v>1</v>
      </c>
      <c r="AO161" s="47" t="str">
        <f t="shared" si="9"/>
        <v/>
      </c>
      <c r="AP161" s="47" t="str">
        <f t="shared" si="10"/>
        <v/>
      </c>
      <c r="AQ161" s="47" t="str">
        <f t="shared" si="11"/>
        <v/>
      </c>
    </row>
    <row r="162" spans="1:43" x14ac:dyDescent="0.45">
      <c r="A162" s="31">
        <v>29.822408333333332</v>
      </c>
      <c r="B162" s="32">
        <v>-83.593708333333325</v>
      </c>
      <c r="C162" s="13" t="s">
        <v>1238</v>
      </c>
      <c r="D162" s="13" t="s">
        <v>1239</v>
      </c>
      <c r="E162" s="14" t="s">
        <v>1240</v>
      </c>
      <c r="F162" s="13" t="s">
        <v>33</v>
      </c>
      <c r="G162" s="14" t="s">
        <v>33</v>
      </c>
      <c r="H162" s="15"/>
      <c r="I162" s="16"/>
      <c r="J162" s="19">
        <v>0</v>
      </c>
      <c r="K162" s="17" t="s">
        <v>1239</v>
      </c>
      <c r="L162" s="17" t="s">
        <v>1239</v>
      </c>
      <c r="M162" s="18" t="s">
        <v>33</v>
      </c>
      <c r="N162" s="13" t="s">
        <v>2509</v>
      </c>
      <c r="O162" s="14" t="s">
        <v>2518</v>
      </c>
      <c r="P162" s="18" t="s">
        <v>33</v>
      </c>
      <c r="Q162" s="14" t="s">
        <v>2665</v>
      </c>
      <c r="R162" s="19" t="s">
        <v>33</v>
      </c>
      <c r="S162" s="13" t="s">
        <v>2707</v>
      </c>
      <c r="T162" s="18" t="s">
        <v>33</v>
      </c>
      <c r="U162" s="20" t="s">
        <v>33</v>
      </c>
      <c r="V162" s="14" t="s">
        <v>2708</v>
      </c>
      <c r="W162" s="14" t="s">
        <v>2709</v>
      </c>
      <c r="X162" s="19" t="s">
        <v>33</v>
      </c>
      <c r="Y162" s="14" t="s">
        <v>2719</v>
      </c>
      <c r="Z162" s="14" t="s">
        <v>2743</v>
      </c>
      <c r="AA162" s="16" t="s">
        <v>33</v>
      </c>
      <c r="AB162" s="14" t="s">
        <v>2792</v>
      </c>
      <c r="AC162" s="14" t="s">
        <v>2729</v>
      </c>
      <c r="AD162" s="16" t="s">
        <v>33</v>
      </c>
      <c r="AE162" s="17" t="s">
        <v>2826</v>
      </c>
      <c r="AF162" s="20" t="s">
        <v>33</v>
      </c>
      <c r="AG162" s="16" t="s">
        <v>33</v>
      </c>
      <c r="AH162" s="14" t="s">
        <v>2097</v>
      </c>
      <c r="AI162" s="14" t="s">
        <v>2098</v>
      </c>
      <c r="AJ162" s="38" t="s">
        <v>33</v>
      </c>
      <c r="AK162" s="39" t="s">
        <v>33</v>
      </c>
      <c r="AL162" s="43">
        <f>J162+MAX(Table134[[#This Row],[Highway]:[Pipe]])</f>
        <v>1</v>
      </c>
      <c r="AN162" s="47">
        <f t="shared" si="8"/>
        <v>1</v>
      </c>
      <c r="AO162" s="47" t="str">
        <f t="shared" si="9"/>
        <v/>
      </c>
      <c r="AP162" s="47" t="str">
        <f t="shared" si="10"/>
        <v/>
      </c>
      <c r="AQ162" s="47" t="str">
        <f t="shared" si="11"/>
        <v/>
      </c>
    </row>
    <row r="163" spans="1:43" x14ac:dyDescent="0.45">
      <c r="A163" s="31">
        <v>27.416305555555553</v>
      </c>
      <c r="B163" s="32">
        <v>-82.574638888888884</v>
      </c>
      <c r="C163" s="13" t="s">
        <v>1108</v>
      </c>
      <c r="D163" s="13" t="s">
        <v>616</v>
      </c>
      <c r="E163" s="14" t="s">
        <v>1109</v>
      </c>
      <c r="F163" s="13" t="s">
        <v>33</v>
      </c>
      <c r="G163" s="14" t="s">
        <v>33</v>
      </c>
      <c r="H163" s="15"/>
      <c r="I163" s="16">
        <v>130082</v>
      </c>
      <c r="J163" s="19">
        <v>0</v>
      </c>
      <c r="K163" s="17" t="s">
        <v>616</v>
      </c>
      <c r="L163" s="17" t="s">
        <v>616</v>
      </c>
      <c r="M163" s="18" t="s">
        <v>3125</v>
      </c>
      <c r="N163" s="13" t="s">
        <v>2415</v>
      </c>
      <c r="O163" s="14" t="s">
        <v>2532</v>
      </c>
      <c r="P163" s="18" t="s">
        <v>3257</v>
      </c>
      <c r="Q163" s="14" t="s">
        <v>2665</v>
      </c>
      <c r="R163" s="19" t="s">
        <v>2945</v>
      </c>
      <c r="S163" s="13" t="s">
        <v>2705</v>
      </c>
      <c r="T163" s="18" t="s">
        <v>2957</v>
      </c>
      <c r="U163" s="20" t="s">
        <v>3613</v>
      </c>
      <c r="V163" s="14" t="s">
        <v>2708</v>
      </c>
      <c r="W163" s="14" t="s">
        <v>2709</v>
      </c>
      <c r="X163" s="19" t="s">
        <v>2934</v>
      </c>
      <c r="Y163" s="14" t="s">
        <v>2719</v>
      </c>
      <c r="Z163" s="14" t="s">
        <v>2756</v>
      </c>
      <c r="AA163" s="16">
        <v>0</v>
      </c>
      <c r="AB163" s="14" t="s">
        <v>2732</v>
      </c>
      <c r="AC163" s="14" t="s">
        <v>2729</v>
      </c>
      <c r="AD163" s="16">
        <v>0</v>
      </c>
      <c r="AE163" s="17" t="s">
        <v>2829</v>
      </c>
      <c r="AF163" s="20" t="s">
        <v>2939</v>
      </c>
      <c r="AG163" s="16">
        <v>1977</v>
      </c>
      <c r="AH163" s="14" t="s">
        <v>1991</v>
      </c>
      <c r="AI163" s="14" t="s">
        <v>1992</v>
      </c>
      <c r="AJ163" s="38">
        <v>27.416309999999999</v>
      </c>
      <c r="AK163" s="39">
        <v>-82.574640000000002</v>
      </c>
      <c r="AL163" s="43">
        <f>J163+MAX(Table134[[#This Row],[Highway]:[Pipe]])</f>
        <v>1</v>
      </c>
      <c r="AN163" s="47">
        <f t="shared" si="8"/>
        <v>1</v>
      </c>
      <c r="AO163" s="47" t="str">
        <f t="shared" si="9"/>
        <v/>
      </c>
      <c r="AP163" s="47" t="str">
        <f t="shared" si="10"/>
        <v/>
      </c>
      <c r="AQ163" s="47" t="str">
        <f t="shared" si="11"/>
        <v/>
      </c>
    </row>
    <row r="164" spans="1:43" x14ac:dyDescent="0.45">
      <c r="A164" s="31">
        <v>26.180761111111114</v>
      </c>
      <c r="B164" s="32">
        <v>-81.812027777777772</v>
      </c>
      <c r="C164" s="13" t="s">
        <v>3796</v>
      </c>
      <c r="D164" s="13" t="s">
        <v>3797</v>
      </c>
      <c r="E164" s="14" t="s">
        <v>3798</v>
      </c>
      <c r="F164" s="13" t="s">
        <v>33</v>
      </c>
      <c r="G164" s="14" t="s">
        <v>33</v>
      </c>
      <c r="H164" s="15"/>
      <c r="I164" s="16">
        <v>35250</v>
      </c>
      <c r="J164" s="19">
        <v>0</v>
      </c>
      <c r="K164" s="17" t="s">
        <v>3797</v>
      </c>
      <c r="L164" s="17" t="s">
        <v>3797</v>
      </c>
      <c r="M164" s="18" t="s">
        <v>3799</v>
      </c>
      <c r="N164" s="13" t="s">
        <v>3800</v>
      </c>
      <c r="O164" s="14" t="s">
        <v>2517</v>
      </c>
      <c r="P164" s="18" t="s">
        <v>3074</v>
      </c>
      <c r="Q164" s="14" t="s">
        <v>2665</v>
      </c>
      <c r="R164" s="19" t="s">
        <v>2945</v>
      </c>
      <c r="S164" s="13" t="s">
        <v>2671</v>
      </c>
      <c r="T164" s="18" t="s">
        <v>2949</v>
      </c>
      <c r="U164" s="20" t="s">
        <v>3801</v>
      </c>
      <c r="V164" s="14" t="s">
        <v>2708</v>
      </c>
      <c r="W164" s="14" t="s">
        <v>2709</v>
      </c>
      <c r="X164" s="19" t="s">
        <v>2934</v>
      </c>
      <c r="Y164" s="14" t="s">
        <v>3802</v>
      </c>
      <c r="Z164" s="14" t="s">
        <v>3803</v>
      </c>
      <c r="AA164" s="16">
        <v>0</v>
      </c>
      <c r="AB164" s="14" t="s">
        <v>3804</v>
      </c>
      <c r="AC164" s="14" t="s">
        <v>2729</v>
      </c>
      <c r="AD164" s="16">
        <v>0</v>
      </c>
      <c r="AE164" s="17" t="s">
        <v>2858</v>
      </c>
      <c r="AF164" s="20" t="s">
        <v>2941</v>
      </c>
      <c r="AG164" s="16">
        <v>1965</v>
      </c>
      <c r="AH164" s="14" t="s">
        <v>3805</v>
      </c>
      <c r="AI164" s="14" t="s">
        <v>3806</v>
      </c>
      <c r="AJ164" s="38">
        <v>26.180759999999999</v>
      </c>
      <c r="AK164" s="39">
        <v>-81.811999999999998</v>
      </c>
      <c r="AL164" s="43" t="e">
        <f>J164+MAX([1]!Table134[[#This Row],[Highway]:[Pipe]])</f>
        <v>#VALUE!</v>
      </c>
      <c r="AM164" s="42"/>
      <c r="AN164" s="43">
        <f t="shared" si="8"/>
        <v>1</v>
      </c>
      <c r="AO164" s="43" t="str">
        <f t="shared" si="9"/>
        <v/>
      </c>
      <c r="AP164" s="43" t="str">
        <f t="shared" si="10"/>
        <v/>
      </c>
      <c r="AQ164" s="43" t="str">
        <f t="shared" si="11"/>
        <v/>
      </c>
    </row>
    <row r="165" spans="1:43" x14ac:dyDescent="0.45">
      <c r="A165" s="31">
        <v>26.196466666666666</v>
      </c>
      <c r="B165" s="32">
        <v>-81.810808333333327</v>
      </c>
      <c r="C165" s="13" t="s">
        <v>298</v>
      </c>
      <c r="D165" s="13" t="s">
        <v>299</v>
      </c>
      <c r="E165" s="14" t="s">
        <v>300</v>
      </c>
      <c r="F165" s="13" t="s">
        <v>33</v>
      </c>
      <c r="G165" s="14" t="s">
        <v>33</v>
      </c>
      <c r="H165" s="15"/>
      <c r="I165" s="16">
        <v>34101</v>
      </c>
      <c r="J165" s="19">
        <v>0</v>
      </c>
      <c r="K165" s="17" t="s">
        <v>299</v>
      </c>
      <c r="L165" s="17" t="s">
        <v>299</v>
      </c>
      <c r="M165" s="18" t="s">
        <v>3075</v>
      </c>
      <c r="N165" s="13" t="s">
        <v>2333</v>
      </c>
      <c r="O165" s="14" t="s">
        <v>2517</v>
      </c>
      <c r="P165" s="18" t="s">
        <v>3074</v>
      </c>
      <c r="Q165" s="14" t="s">
        <v>2665</v>
      </c>
      <c r="R165" s="19" t="s">
        <v>2945</v>
      </c>
      <c r="S165" s="13" t="s">
        <v>2671</v>
      </c>
      <c r="T165" s="18" t="s">
        <v>2949</v>
      </c>
      <c r="U165" s="20" t="s">
        <v>3491</v>
      </c>
      <c r="V165" s="14" t="s">
        <v>2708</v>
      </c>
      <c r="W165" s="14" t="s">
        <v>2709</v>
      </c>
      <c r="X165" s="19" t="s">
        <v>2934</v>
      </c>
      <c r="Y165" s="14" t="s">
        <v>2719</v>
      </c>
      <c r="Z165" s="14" t="s">
        <v>2728</v>
      </c>
      <c r="AA165" s="16">
        <v>0</v>
      </c>
      <c r="AB165" s="14" t="s">
        <v>2769</v>
      </c>
      <c r="AC165" s="14" t="s">
        <v>2729</v>
      </c>
      <c r="AD165" s="16">
        <v>0</v>
      </c>
      <c r="AE165" s="17" t="s">
        <v>2858</v>
      </c>
      <c r="AF165" s="20" t="s">
        <v>2941</v>
      </c>
      <c r="AG165" s="16">
        <v>1957</v>
      </c>
      <c r="AH165" s="14" t="s">
        <v>1410</v>
      </c>
      <c r="AI165" s="14" t="s">
        <v>1411</v>
      </c>
      <c r="AJ165" s="38">
        <v>26.196390000000001</v>
      </c>
      <c r="AK165" s="39">
        <v>-81.810869999999994</v>
      </c>
      <c r="AL165" s="43">
        <f>J165+MAX(Table134[[#This Row],[Highway]:[Pipe]])</f>
        <v>1</v>
      </c>
      <c r="AN165" s="47">
        <f t="shared" si="8"/>
        <v>1</v>
      </c>
      <c r="AO165" s="47" t="str">
        <f t="shared" si="9"/>
        <v/>
      </c>
      <c r="AP165" s="47" t="str">
        <f t="shared" si="10"/>
        <v/>
      </c>
      <c r="AQ165" s="47" t="str">
        <f t="shared" si="11"/>
        <v/>
      </c>
    </row>
    <row r="166" spans="1:43" x14ac:dyDescent="0.45">
      <c r="A166" s="31">
        <v>27.27344722222222</v>
      </c>
      <c r="B166" s="32">
        <v>-82.530594444444446</v>
      </c>
      <c r="C166" s="13" t="s">
        <v>1185</v>
      </c>
      <c r="D166" s="13" t="s">
        <v>58</v>
      </c>
      <c r="E166" s="14" t="s">
        <v>1186</v>
      </c>
      <c r="F166" s="13" t="s">
        <v>33</v>
      </c>
      <c r="G166" s="14" t="s">
        <v>33</v>
      </c>
      <c r="H166" s="15"/>
      <c r="I166" s="16">
        <v>170164</v>
      </c>
      <c r="J166" s="19">
        <v>0</v>
      </c>
      <c r="K166" s="17" t="s">
        <v>58</v>
      </c>
      <c r="L166" s="17" t="s">
        <v>58</v>
      </c>
      <c r="M166" s="18" t="s">
        <v>2947</v>
      </c>
      <c r="N166" s="13" t="s">
        <v>2494</v>
      </c>
      <c r="O166" s="14" t="s">
        <v>2530</v>
      </c>
      <c r="P166" s="18" t="s">
        <v>3384</v>
      </c>
      <c r="Q166" s="14" t="s">
        <v>2665</v>
      </c>
      <c r="R166" s="19" t="s">
        <v>2945</v>
      </c>
      <c r="S166" s="13" t="s">
        <v>2704</v>
      </c>
      <c r="T166" s="18" t="s">
        <v>2961</v>
      </c>
      <c r="U166" s="20" t="s">
        <v>3719</v>
      </c>
      <c r="V166" s="14" t="s">
        <v>2708</v>
      </c>
      <c r="W166" s="14" t="s">
        <v>2709</v>
      </c>
      <c r="X166" s="19" t="s">
        <v>2934</v>
      </c>
      <c r="Y166" s="14" t="s">
        <v>2719</v>
      </c>
      <c r="Z166" s="14" t="s">
        <v>2766</v>
      </c>
      <c r="AA166" s="16">
        <v>0</v>
      </c>
      <c r="AB166" s="14" t="s">
        <v>2767</v>
      </c>
      <c r="AC166" s="14" t="s">
        <v>2729</v>
      </c>
      <c r="AD166" s="16">
        <v>0</v>
      </c>
      <c r="AE166" s="17" t="s">
        <v>2829</v>
      </c>
      <c r="AF166" s="20" t="s">
        <v>2939</v>
      </c>
      <c r="AG166" s="16">
        <v>1995</v>
      </c>
      <c r="AH166" s="14" t="s">
        <v>2053</v>
      </c>
      <c r="AI166" s="14" t="s">
        <v>2054</v>
      </c>
      <c r="AJ166" s="38">
        <v>27.27346</v>
      </c>
      <c r="AK166" s="39">
        <v>-82.530590000000004</v>
      </c>
      <c r="AL166" s="43">
        <f>J166+MAX(Table134[[#This Row],[Highway]:[Pipe]])</f>
        <v>1</v>
      </c>
      <c r="AN166" s="47">
        <f t="shared" si="8"/>
        <v>1</v>
      </c>
      <c r="AO166" s="47" t="str">
        <f t="shared" si="9"/>
        <v/>
      </c>
      <c r="AP166" s="47" t="str">
        <f t="shared" si="10"/>
        <v/>
      </c>
      <c r="AQ166" s="47" t="str">
        <f t="shared" si="11"/>
        <v/>
      </c>
    </row>
    <row r="167" spans="1:43" x14ac:dyDescent="0.45">
      <c r="A167" s="31">
        <v>27.506972222222224</v>
      </c>
      <c r="B167" s="32">
        <v>-82.491694444444448</v>
      </c>
      <c r="C167" s="13" t="s">
        <v>808</v>
      </c>
      <c r="D167" s="13" t="s">
        <v>809</v>
      </c>
      <c r="E167" s="14" t="s">
        <v>810</v>
      </c>
      <c r="F167" s="13" t="s">
        <v>33</v>
      </c>
      <c r="G167" s="14" t="s">
        <v>31</v>
      </c>
      <c r="H167" s="15"/>
      <c r="I167" s="16">
        <v>130102</v>
      </c>
      <c r="J167" s="19">
        <v>0</v>
      </c>
      <c r="K167" s="17" t="s">
        <v>809</v>
      </c>
      <c r="L167" s="17" t="s">
        <v>129</v>
      </c>
      <c r="M167" s="18" t="s">
        <v>2985</v>
      </c>
      <c r="N167" s="13" t="s">
        <v>2422</v>
      </c>
      <c r="O167" s="14"/>
      <c r="P167" s="18" t="s">
        <v>3258</v>
      </c>
      <c r="Q167" s="14" t="s">
        <v>2665</v>
      </c>
      <c r="R167" s="19" t="s">
        <v>2945</v>
      </c>
      <c r="S167" s="13" t="s">
        <v>2694</v>
      </c>
      <c r="T167" s="18" t="s">
        <v>2957</v>
      </c>
      <c r="U167" s="20" t="s">
        <v>3615</v>
      </c>
      <c r="V167" s="14" t="s">
        <v>2708</v>
      </c>
      <c r="W167" s="14" t="s">
        <v>2709</v>
      </c>
      <c r="X167" s="19" t="s">
        <v>2709</v>
      </c>
      <c r="Y167" s="14" t="s">
        <v>2719</v>
      </c>
      <c r="Z167" s="14" t="s">
        <v>2783</v>
      </c>
      <c r="AA167" s="16">
        <v>0</v>
      </c>
      <c r="AB167" s="14" t="s">
        <v>2808</v>
      </c>
      <c r="AC167" s="14" t="s">
        <v>2729</v>
      </c>
      <c r="AD167" s="16">
        <v>0</v>
      </c>
      <c r="AE167" s="17" t="s">
        <v>2829</v>
      </c>
      <c r="AF167" s="20" t="s">
        <v>2939</v>
      </c>
      <c r="AG167" s="16">
        <v>1980</v>
      </c>
      <c r="AH167" s="14" t="s">
        <v>1779</v>
      </c>
      <c r="AI167" s="14" t="s">
        <v>1780</v>
      </c>
      <c r="AJ167" s="38">
        <v>27.506969999999999</v>
      </c>
      <c r="AK167" s="39">
        <v>-82.491699999999994</v>
      </c>
      <c r="AL167" s="43">
        <f>J167+MAX(Table134[[#This Row],[Highway]:[Pipe]])</f>
        <v>1</v>
      </c>
      <c r="AN167" s="47">
        <f t="shared" si="8"/>
        <v>1</v>
      </c>
      <c r="AO167" s="47" t="str">
        <f t="shared" si="9"/>
        <v/>
      </c>
      <c r="AP167" s="47" t="str">
        <f t="shared" si="10"/>
        <v/>
      </c>
      <c r="AQ167" s="47" t="str">
        <f t="shared" si="11"/>
        <v/>
      </c>
    </row>
    <row r="168" spans="1:43" x14ac:dyDescent="0.45">
      <c r="A168" s="31">
        <v>27.506250000000001</v>
      </c>
      <c r="B168" s="32">
        <v>-82.491638888888886</v>
      </c>
      <c r="C168" s="13" t="s">
        <v>811</v>
      </c>
      <c r="D168" s="13" t="s">
        <v>809</v>
      </c>
      <c r="E168" s="14" t="s">
        <v>810</v>
      </c>
      <c r="F168" s="13" t="s">
        <v>33</v>
      </c>
      <c r="G168" s="14" t="s">
        <v>32</v>
      </c>
      <c r="H168" s="15"/>
      <c r="I168" s="16">
        <v>130101</v>
      </c>
      <c r="J168" s="19">
        <v>0</v>
      </c>
      <c r="K168" s="17" t="s">
        <v>809</v>
      </c>
      <c r="L168" s="17" t="s">
        <v>129</v>
      </c>
      <c r="M168" s="18" t="s">
        <v>2984</v>
      </c>
      <c r="N168" s="13" t="s">
        <v>2422</v>
      </c>
      <c r="O168" s="14"/>
      <c r="P168" s="18" t="s">
        <v>3258</v>
      </c>
      <c r="Q168" s="14" t="s">
        <v>2665</v>
      </c>
      <c r="R168" s="19" t="s">
        <v>2945</v>
      </c>
      <c r="S168" s="13" t="s">
        <v>2694</v>
      </c>
      <c r="T168" s="18" t="s">
        <v>2957</v>
      </c>
      <c r="U168" s="20" t="s">
        <v>3614</v>
      </c>
      <c r="V168" s="14" t="s">
        <v>2708</v>
      </c>
      <c r="W168" s="14" t="s">
        <v>2709</v>
      </c>
      <c r="X168" s="19" t="s">
        <v>2709</v>
      </c>
      <c r="Y168" s="14" t="s">
        <v>2719</v>
      </c>
      <c r="Z168" s="14" t="s">
        <v>2783</v>
      </c>
      <c r="AA168" s="16">
        <v>0</v>
      </c>
      <c r="AB168" s="14" t="s">
        <v>2808</v>
      </c>
      <c r="AC168" s="14" t="s">
        <v>2729</v>
      </c>
      <c r="AD168" s="16">
        <v>0</v>
      </c>
      <c r="AE168" s="17" t="s">
        <v>2829</v>
      </c>
      <c r="AF168" s="20" t="s">
        <v>2939</v>
      </c>
      <c r="AG168" s="16">
        <v>1980</v>
      </c>
      <c r="AH168" s="14" t="s">
        <v>1781</v>
      </c>
      <c r="AI168" s="14" t="s">
        <v>1782</v>
      </c>
      <c r="AJ168" s="38">
        <v>27.506260000000001</v>
      </c>
      <c r="AK168" s="39">
        <v>-82.491619999999998</v>
      </c>
      <c r="AL168" s="43">
        <f>J168+MAX(Table134[[#This Row],[Highway]:[Pipe]])</f>
        <v>1</v>
      </c>
      <c r="AN168" s="47">
        <f t="shared" si="8"/>
        <v>1</v>
      </c>
      <c r="AO168" s="47" t="str">
        <f t="shared" si="9"/>
        <v/>
      </c>
      <c r="AP168" s="47" t="str">
        <f t="shared" si="10"/>
        <v/>
      </c>
      <c r="AQ168" s="47" t="str">
        <f t="shared" si="11"/>
        <v/>
      </c>
    </row>
    <row r="169" spans="1:43" x14ac:dyDescent="0.45">
      <c r="A169" s="31">
        <v>27.137733333333333</v>
      </c>
      <c r="B169" s="32">
        <v>-82.435675000000003</v>
      </c>
      <c r="C169" s="13" t="s">
        <v>1214</v>
      </c>
      <c r="D169" s="13" t="s">
        <v>1215</v>
      </c>
      <c r="E169" s="14" t="s">
        <v>1216</v>
      </c>
      <c r="F169" s="13" t="s">
        <v>33</v>
      </c>
      <c r="G169" s="14" t="s">
        <v>33</v>
      </c>
      <c r="H169" s="15"/>
      <c r="I169" s="16">
        <v>174079</v>
      </c>
      <c r="J169" s="19">
        <v>0</v>
      </c>
      <c r="K169" s="17" t="s">
        <v>1215</v>
      </c>
      <c r="L169" s="17" t="s">
        <v>1215</v>
      </c>
      <c r="M169" s="18" t="s">
        <v>3414</v>
      </c>
      <c r="N169" s="13" t="s">
        <v>2503</v>
      </c>
      <c r="O169" s="14" t="s">
        <v>2542</v>
      </c>
      <c r="P169" s="18" t="s">
        <v>3413</v>
      </c>
      <c r="Q169" s="14" t="s">
        <v>2665</v>
      </c>
      <c r="R169" s="19" t="s">
        <v>2945</v>
      </c>
      <c r="S169" s="13" t="s">
        <v>2704</v>
      </c>
      <c r="T169" s="18" t="s">
        <v>2961</v>
      </c>
      <c r="U169" s="20" t="s">
        <v>3731</v>
      </c>
      <c r="V169" s="14" t="s">
        <v>2708</v>
      </c>
      <c r="W169" s="14" t="s">
        <v>2709</v>
      </c>
      <c r="X169" s="19" t="s">
        <v>2934</v>
      </c>
      <c r="Y169" s="14" t="s">
        <v>2719</v>
      </c>
      <c r="Z169" s="14" t="s">
        <v>2744</v>
      </c>
      <c r="AA169" s="16">
        <v>0</v>
      </c>
      <c r="AB169" s="14" t="s">
        <v>2792</v>
      </c>
      <c r="AC169" s="14" t="s">
        <v>2729</v>
      </c>
      <c r="AD169" s="16">
        <v>0</v>
      </c>
      <c r="AE169" s="17" t="s">
        <v>2931</v>
      </c>
      <c r="AF169" s="20" t="s">
        <v>2940</v>
      </c>
      <c r="AG169" s="16">
        <v>1992</v>
      </c>
      <c r="AH169" s="14" t="s">
        <v>2079</v>
      </c>
      <c r="AI169" s="14" t="s">
        <v>2080</v>
      </c>
      <c r="AJ169" s="38">
        <v>27.137699999999999</v>
      </c>
      <c r="AK169" s="39">
        <v>-82.435680000000005</v>
      </c>
      <c r="AL169" s="43">
        <f>J169+MAX(Table134[[#This Row],[Highway]:[Pipe]])</f>
        <v>1</v>
      </c>
      <c r="AN169" s="47">
        <f t="shared" si="8"/>
        <v>1</v>
      </c>
      <c r="AO169" s="47" t="str">
        <f t="shared" si="9"/>
        <v/>
      </c>
      <c r="AP169" s="47" t="str">
        <f t="shared" si="10"/>
        <v/>
      </c>
      <c r="AQ169" s="47" t="str">
        <f t="shared" si="11"/>
        <v/>
      </c>
    </row>
    <row r="170" spans="1:43" x14ac:dyDescent="0.45">
      <c r="A170" s="31">
        <v>26.98458888888889</v>
      </c>
      <c r="B170" s="32">
        <v>-82.009713888888882</v>
      </c>
      <c r="C170" s="13" t="s">
        <v>89</v>
      </c>
      <c r="D170" s="13" t="s">
        <v>90</v>
      </c>
      <c r="E170" s="14" t="s">
        <v>91</v>
      </c>
      <c r="F170" s="13" t="s">
        <v>33</v>
      </c>
      <c r="G170" s="14" t="s">
        <v>33</v>
      </c>
      <c r="H170" s="15"/>
      <c r="I170" s="16">
        <v>14154</v>
      </c>
      <c r="J170" s="19">
        <v>0</v>
      </c>
      <c r="K170" s="17" t="s">
        <v>90</v>
      </c>
      <c r="L170" s="17" t="s">
        <v>90</v>
      </c>
      <c r="M170" s="18" t="s">
        <v>3015</v>
      </c>
      <c r="N170" s="13" t="s">
        <v>2284</v>
      </c>
      <c r="O170" s="14" t="s">
        <v>2513</v>
      </c>
      <c r="P170" s="18" t="s">
        <v>3014</v>
      </c>
      <c r="Q170" s="14" t="s">
        <v>2665</v>
      </c>
      <c r="R170" s="19" t="s">
        <v>2945</v>
      </c>
      <c r="S170" s="13" t="s">
        <v>2666</v>
      </c>
      <c r="T170" s="18" t="s">
        <v>2946</v>
      </c>
      <c r="U170" s="20" t="s">
        <v>3455</v>
      </c>
      <c r="V170" s="14" t="s">
        <v>2708</v>
      </c>
      <c r="W170" s="14" t="s">
        <v>2709</v>
      </c>
      <c r="X170" s="19" t="s">
        <v>2934</v>
      </c>
      <c r="Y170" s="14" t="s">
        <v>2719</v>
      </c>
      <c r="Z170" s="14" t="s">
        <v>2768</v>
      </c>
      <c r="AA170" s="16">
        <v>0</v>
      </c>
      <c r="AB170" s="14" t="s">
        <v>2812</v>
      </c>
      <c r="AC170" s="14" t="s">
        <v>2729</v>
      </c>
      <c r="AD170" s="16">
        <v>0</v>
      </c>
      <c r="AE170" s="17" t="s">
        <v>2828</v>
      </c>
      <c r="AF170" s="20" t="s">
        <v>2940</v>
      </c>
      <c r="AG170" s="16">
        <v>2014</v>
      </c>
      <c r="AH170" s="14" t="s">
        <v>1279</v>
      </c>
      <c r="AI170" s="14" t="s">
        <v>1280</v>
      </c>
      <c r="AJ170" s="38">
        <v>26.984580000000001</v>
      </c>
      <c r="AK170" s="39">
        <v>-82.009699999999995</v>
      </c>
      <c r="AL170" s="43">
        <f>J170+MAX(Table134[[#This Row],[Highway]:[Pipe]])</f>
        <v>1</v>
      </c>
      <c r="AN170" s="47">
        <f t="shared" si="8"/>
        <v>1</v>
      </c>
      <c r="AO170" s="47" t="str">
        <f t="shared" si="9"/>
        <v/>
      </c>
      <c r="AP170" s="47" t="str">
        <f t="shared" si="10"/>
        <v/>
      </c>
      <c r="AQ170" s="47" t="str">
        <f t="shared" si="11"/>
        <v/>
      </c>
    </row>
    <row r="171" spans="1:43" x14ac:dyDescent="0.45">
      <c r="A171" s="31">
        <v>27.149455555555555</v>
      </c>
      <c r="B171" s="32">
        <v>-82.417091666666678</v>
      </c>
      <c r="C171" s="13" t="s">
        <v>1220</v>
      </c>
      <c r="D171" s="13" t="s">
        <v>1221</v>
      </c>
      <c r="E171" s="14" t="s">
        <v>1219</v>
      </c>
      <c r="F171" s="13" t="s">
        <v>38</v>
      </c>
      <c r="G171" s="14" t="s">
        <v>31</v>
      </c>
      <c r="H171" s="15"/>
      <c r="I171" s="16">
        <v>170108</v>
      </c>
      <c r="J171" s="19">
        <v>0</v>
      </c>
      <c r="K171" s="17" t="s">
        <v>1221</v>
      </c>
      <c r="L171" s="17" t="s">
        <v>1221</v>
      </c>
      <c r="M171" s="18" t="s">
        <v>2991</v>
      </c>
      <c r="N171" s="13" t="s">
        <v>2504</v>
      </c>
      <c r="O171" s="14" t="s">
        <v>2541</v>
      </c>
      <c r="P171" s="18" t="s">
        <v>3356</v>
      </c>
      <c r="Q171" s="14" t="s">
        <v>2665</v>
      </c>
      <c r="R171" s="19" t="s">
        <v>2945</v>
      </c>
      <c r="S171" s="13" t="s">
        <v>2704</v>
      </c>
      <c r="T171" s="18" t="s">
        <v>2961</v>
      </c>
      <c r="U171" s="20" t="s">
        <v>3709</v>
      </c>
      <c r="V171" s="14" t="s">
        <v>2708</v>
      </c>
      <c r="W171" s="14" t="s">
        <v>2709</v>
      </c>
      <c r="X171" s="19" t="s">
        <v>2709</v>
      </c>
      <c r="Y171" s="14" t="s">
        <v>2719</v>
      </c>
      <c r="Z171" s="14" t="s">
        <v>2751</v>
      </c>
      <c r="AA171" s="16">
        <v>0</v>
      </c>
      <c r="AB171" s="14" t="s">
        <v>2734</v>
      </c>
      <c r="AC171" s="14" t="s">
        <v>2729</v>
      </c>
      <c r="AD171" s="16">
        <v>0</v>
      </c>
      <c r="AE171" s="17" t="s">
        <v>2829</v>
      </c>
      <c r="AF171" s="20" t="s">
        <v>2939</v>
      </c>
      <c r="AG171" s="16">
        <v>1979</v>
      </c>
      <c r="AH171" s="14" t="s">
        <v>2083</v>
      </c>
      <c r="AI171" s="14" t="s">
        <v>2084</v>
      </c>
      <c r="AJ171" s="38">
        <v>27.149249999999999</v>
      </c>
      <c r="AK171" s="39">
        <v>-82.416830000000004</v>
      </c>
      <c r="AL171" s="43">
        <f>J171+MAX(Table134[[#This Row],[Highway]:[Pipe]])</f>
        <v>1</v>
      </c>
      <c r="AN171" s="47">
        <f t="shared" si="8"/>
        <v>1</v>
      </c>
      <c r="AO171" s="47" t="str">
        <f t="shared" si="9"/>
        <v/>
      </c>
      <c r="AP171" s="47" t="str">
        <f t="shared" si="10"/>
        <v/>
      </c>
      <c r="AQ171" s="47" t="str">
        <f t="shared" si="11"/>
        <v/>
      </c>
    </row>
    <row r="172" spans="1:43" x14ac:dyDescent="0.45">
      <c r="A172" s="31">
        <v>27.416391666666666</v>
      </c>
      <c r="B172" s="32">
        <v>-82.574424999999991</v>
      </c>
      <c r="C172" s="13" t="s">
        <v>769</v>
      </c>
      <c r="D172" s="13" t="s">
        <v>47</v>
      </c>
      <c r="E172" s="14" t="s">
        <v>770</v>
      </c>
      <c r="F172" s="13" t="s">
        <v>33</v>
      </c>
      <c r="G172" s="14" t="s">
        <v>33</v>
      </c>
      <c r="H172" s="15"/>
      <c r="I172" s="16"/>
      <c r="J172" s="19">
        <v>0</v>
      </c>
      <c r="K172" s="17" t="s">
        <v>47</v>
      </c>
      <c r="L172" s="17" t="s">
        <v>2206</v>
      </c>
      <c r="M172" s="18" t="s">
        <v>33</v>
      </c>
      <c r="N172" s="13" t="s">
        <v>2415</v>
      </c>
      <c r="O172" s="14" t="s">
        <v>2532</v>
      </c>
      <c r="P172" s="18" t="s">
        <v>33</v>
      </c>
      <c r="Q172" s="14" t="s">
        <v>2665</v>
      </c>
      <c r="R172" s="19" t="s">
        <v>33</v>
      </c>
      <c r="S172" s="13" t="s">
        <v>2694</v>
      </c>
      <c r="T172" s="18" t="s">
        <v>33</v>
      </c>
      <c r="U172" s="20" t="s">
        <v>33</v>
      </c>
      <c r="V172" s="14" t="s">
        <v>2708</v>
      </c>
      <c r="W172" s="14" t="s">
        <v>2713</v>
      </c>
      <c r="X172" s="19" t="s">
        <v>33</v>
      </c>
      <c r="Y172" s="14" t="s">
        <v>2719</v>
      </c>
      <c r="Z172" s="14" t="s">
        <v>2756</v>
      </c>
      <c r="AA172" s="16" t="s">
        <v>33</v>
      </c>
      <c r="AB172" s="14" t="s">
        <v>2732</v>
      </c>
      <c r="AC172" s="14" t="s">
        <v>2729</v>
      </c>
      <c r="AD172" s="16" t="s">
        <v>33</v>
      </c>
      <c r="AE172" s="17" t="s">
        <v>2695</v>
      </c>
      <c r="AF172" s="20" t="s">
        <v>33</v>
      </c>
      <c r="AG172" s="16" t="s">
        <v>33</v>
      </c>
      <c r="AH172" s="14" t="s">
        <v>1753</v>
      </c>
      <c r="AI172" s="14" t="s">
        <v>1754</v>
      </c>
      <c r="AJ172" s="38" t="s">
        <v>33</v>
      </c>
      <c r="AK172" s="39" t="s">
        <v>33</v>
      </c>
      <c r="AL172" s="43">
        <f>J172+MAX(Table134[[#This Row],[Highway]:[Pipe]])</f>
        <v>7</v>
      </c>
      <c r="AN172" s="47" t="str">
        <f t="shared" si="8"/>
        <v/>
      </c>
      <c r="AO172" s="47" t="str">
        <f t="shared" si="9"/>
        <v/>
      </c>
      <c r="AP172" s="47" t="str">
        <f t="shared" si="10"/>
        <v/>
      </c>
      <c r="AQ172" s="47">
        <f t="shared" si="11"/>
        <v>7</v>
      </c>
    </row>
    <row r="173" spans="1:43" x14ac:dyDescent="0.45">
      <c r="A173" s="31">
        <v>27.314663888888891</v>
      </c>
      <c r="B173" s="32">
        <v>-82.574536111111101</v>
      </c>
      <c r="C173" s="13" t="s">
        <v>1198</v>
      </c>
      <c r="D173" s="13" t="s">
        <v>1199</v>
      </c>
      <c r="E173" s="14" t="s">
        <v>1200</v>
      </c>
      <c r="F173" s="13" t="s">
        <v>33</v>
      </c>
      <c r="G173" s="14" t="s">
        <v>33</v>
      </c>
      <c r="H173" s="15"/>
      <c r="I173" s="16">
        <v>175600</v>
      </c>
      <c r="J173" s="19">
        <v>0</v>
      </c>
      <c r="K173" s="17" t="s">
        <v>1199</v>
      </c>
      <c r="L173" s="17" t="s">
        <v>1199</v>
      </c>
      <c r="M173" s="18" t="s">
        <v>3419</v>
      </c>
      <c r="N173" s="13" t="s">
        <v>2497</v>
      </c>
      <c r="O173" s="14" t="s">
        <v>2523</v>
      </c>
      <c r="P173" s="18" t="s">
        <v>3418</v>
      </c>
      <c r="Q173" s="14" t="s">
        <v>2665</v>
      </c>
      <c r="R173" s="19" t="s">
        <v>2945</v>
      </c>
      <c r="S173" s="13" t="s">
        <v>2704</v>
      </c>
      <c r="T173" s="18" t="s">
        <v>2961</v>
      </c>
      <c r="U173" s="20" t="s">
        <v>3734</v>
      </c>
      <c r="V173" s="14" t="s">
        <v>2708</v>
      </c>
      <c r="W173" s="14" t="s">
        <v>2709</v>
      </c>
      <c r="X173" s="19" t="s">
        <v>2934</v>
      </c>
      <c r="Y173" s="14" t="s">
        <v>2719</v>
      </c>
      <c r="Z173" s="14" t="s">
        <v>2762</v>
      </c>
      <c r="AA173" s="16">
        <v>0</v>
      </c>
      <c r="AB173" s="14" t="s">
        <v>2792</v>
      </c>
      <c r="AC173" s="14" t="s">
        <v>2729</v>
      </c>
      <c r="AD173" s="16">
        <v>0</v>
      </c>
      <c r="AE173" s="17" t="s">
        <v>2926</v>
      </c>
      <c r="AF173" s="20" t="s">
        <v>2941</v>
      </c>
      <c r="AG173" s="16">
        <v>1975</v>
      </c>
      <c r="AH173" s="14" t="s">
        <v>2063</v>
      </c>
      <c r="AI173" s="14" t="s">
        <v>2064</v>
      </c>
      <c r="AJ173" s="38">
        <v>27.314640000000001</v>
      </c>
      <c r="AK173" s="39">
        <v>-82.574560000000005</v>
      </c>
      <c r="AL173" s="43">
        <f>J173+MAX(Table134[[#This Row],[Highway]:[Pipe]])</f>
        <v>1</v>
      </c>
      <c r="AN173" s="47">
        <f t="shared" si="8"/>
        <v>1</v>
      </c>
      <c r="AO173" s="47" t="str">
        <f t="shared" si="9"/>
        <v/>
      </c>
      <c r="AP173" s="47" t="str">
        <f t="shared" si="10"/>
        <v/>
      </c>
      <c r="AQ173" s="47" t="str">
        <f t="shared" si="11"/>
        <v/>
      </c>
    </row>
    <row r="174" spans="1:43" x14ac:dyDescent="0.45">
      <c r="A174" s="31">
        <v>25.949930555555557</v>
      </c>
      <c r="B174" s="32">
        <v>-81.70816111111111</v>
      </c>
      <c r="C174" s="13" t="s">
        <v>317</v>
      </c>
      <c r="D174" s="13" t="s">
        <v>318</v>
      </c>
      <c r="E174" s="14" t="s">
        <v>319</v>
      </c>
      <c r="F174" s="13" t="s">
        <v>33</v>
      </c>
      <c r="G174" s="14" t="s">
        <v>33</v>
      </c>
      <c r="H174" s="15"/>
      <c r="I174" s="16">
        <v>36002</v>
      </c>
      <c r="J174" s="19">
        <v>0</v>
      </c>
      <c r="K174" s="17" t="s">
        <v>318</v>
      </c>
      <c r="L174" s="17" t="s">
        <v>2135</v>
      </c>
      <c r="M174" s="18" t="s">
        <v>3087</v>
      </c>
      <c r="N174" s="13" t="s">
        <v>2339</v>
      </c>
      <c r="O174" s="14"/>
      <c r="P174" s="18" t="s">
        <v>3086</v>
      </c>
      <c r="Q174" s="14" t="s">
        <v>2665</v>
      </c>
      <c r="R174" s="19" t="s">
        <v>2945</v>
      </c>
      <c r="S174" s="13" t="s">
        <v>2671</v>
      </c>
      <c r="T174" s="18" t="s">
        <v>2949</v>
      </c>
      <c r="U174" s="20" t="s">
        <v>3497</v>
      </c>
      <c r="V174" s="14" t="s">
        <v>2708</v>
      </c>
      <c r="W174" s="14" t="s">
        <v>2709</v>
      </c>
      <c r="X174" s="19" t="s">
        <v>2934</v>
      </c>
      <c r="Y174" s="14" t="s">
        <v>2719</v>
      </c>
      <c r="Z174" s="14" t="s">
        <v>2766</v>
      </c>
      <c r="AA174" s="16">
        <v>0</v>
      </c>
      <c r="AB174" s="14" t="s">
        <v>2732</v>
      </c>
      <c r="AC174" s="14" t="s">
        <v>2729</v>
      </c>
      <c r="AD174" s="16">
        <v>0</v>
      </c>
      <c r="AE174" s="17" t="s">
        <v>2857</v>
      </c>
      <c r="AF174" s="20" t="s">
        <v>2941</v>
      </c>
      <c r="AG174" s="16">
        <v>2005</v>
      </c>
      <c r="AH174" s="14" t="s">
        <v>1424</v>
      </c>
      <c r="AI174" s="14" t="s">
        <v>1389</v>
      </c>
      <c r="AJ174" s="38">
        <v>25.949919999999999</v>
      </c>
      <c r="AK174" s="39">
        <v>-81.708169999999996</v>
      </c>
      <c r="AL174" s="43">
        <f>J174+MAX(Table134[[#This Row],[Highway]:[Pipe]])</f>
        <v>1</v>
      </c>
      <c r="AN174" s="47">
        <f t="shared" si="8"/>
        <v>1</v>
      </c>
      <c r="AO174" s="47" t="str">
        <f t="shared" si="9"/>
        <v/>
      </c>
      <c r="AP174" s="47" t="str">
        <f t="shared" si="10"/>
        <v/>
      </c>
      <c r="AQ174" s="47" t="str">
        <f t="shared" si="11"/>
        <v/>
      </c>
    </row>
    <row r="175" spans="1:43" x14ac:dyDescent="0.45">
      <c r="A175" s="31">
        <v>25.949952777777778</v>
      </c>
      <c r="B175" s="32">
        <v>-81.70816111111111</v>
      </c>
      <c r="C175" s="13" t="s">
        <v>307</v>
      </c>
      <c r="D175" s="13" t="s">
        <v>262</v>
      </c>
      <c r="E175" s="14" t="s">
        <v>308</v>
      </c>
      <c r="F175" s="13" t="s">
        <v>33</v>
      </c>
      <c r="G175" s="14" t="s">
        <v>33</v>
      </c>
      <c r="H175" s="15"/>
      <c r="I175" s="16">
        <v>36001</v>
      </c>
      <c r="J175" s="19">
        <v>0</v>
      </c>
      <c r="K175" s="17" t="s">
        <v>262</v>
      </c>
      <c r="L175" s="17" t="s">
        <v>262</v>
      </c>
      <c r="M175" s="18" t="s">
        <v>3085</v>
      </c>
      <c r="N175" s="13" t="s">
        <v>2335</v>
      </c>
      <c r="O175" s="14" t="s">
        <v>2518</v>
      </c>
      <c r="P175" s="18" t="s">
        <v>3084</v>
      </c>
      <c r="Q175" s="14" t="s">
        <v>2665</v>
      </c>
      <c r="R175" s="19" t="s">
        <v>2945</v>
      </c>
      <c r="S175" s="13" t="s">
        <v>2671</v>
      </c>
      <c r="T175" s="18" t="s">
        <v>2949</v>
      </c>
      <c r="U175" s="20" t="s">
        <v>3496</v>
      </c>
      <c r="V175" s="14" t="s">
        <v>2708</v>
      </c>
      <c r="W175" s="14" t="s">
        <v>2709</v>
      </c>
      <c r="X175" s="19" t="s">
        <v>2934</v>
      </c>
      <c r="Y175" s="14" t="s">
        <v>2719</v>
      </c>
      <c r="Z175" s="14" t="s">
        <v>2762</v>
      </c>
      <c r="AA175" s="16">
        <v>0</v>
      </c>
      <c r="AB175" s="14" t="s">
        <v>2732</v>
      </c>
      <c r="AC175" s="14" t="s">
        <v>2729</v>
      </c>
      <c r="AD175" s="16">
        <v>0</v>
      </c>
      <c r="AE175" s="17" t="s">
        <v>2860</v>
      </c>
      <c r="AF175" s="20" t="s">
        <v>2941</v>
      </c>
      <c r="AG175" s="16">
        <v>2001</v>
      </c>
      <c r="AH175" s="14" t="s">
        <v>1388</v>
      </c>
      <c r="AI175" s="14" t="s">
        <v>1389</v>
      </c>
      <c r="AJ175" s="38">
        <v>25.961569999999998</v>
      </c>
      <c r="AK175" s="39">
        <v>-81.722239999999999</v>
      </c>
      <c r="AL175" s="43">
        <f>J175+MAX(Table134[[#This Row],[Highway]:[Pipe]])</f>
        <v>1</v>
      </c>
      <c r="AN175" s="47">
        <f t="shared" si="8"/>
        <v>1</v>
      </c>
      <c r="AO175" s="47" t="str">
        <f t="shared" si="9"/>
        <v/>
      </c>
      <c r="AP175" s="47" t="str">
        <f t="shared" si="10"/>
        <v/>
      </c>
      <c r="AQ175" s="47" t="str">
        <f t="shared" si="11"/>
        <v/>
      </c>
    </row>
    <row r="176" spans="1:43" x14ac:dyDescent="0.45">
      <c r="A176" s="31">
        <v>26.43471111111111</v>
      </c>
      <c r="B176" s="32">
        <v>-81.804927777777777</v>
      </c>
      <c r="C176" s="13" t="s">
        <v>620</v>
      </c>
      <c r="D176" s="13" t="s">
        <v>621</v>
      </c>
      <c r="E176" s="14" t="s">
        <v>622</v>
      </c>
      <c r="F176" s="13" t="s">
        <v>33</v>
      </c>
      <c r="G176" s="14" t="s">
        <v>33</v>
      </c>
      <c r="H176" s="15"/>
      <c r="I176" s="16">
        <v>124008</v>
      </c>
      <c r="J176" s="19">
        <v>0</v>
      </c>
      <c r="K176" s="17" t="s">
        <v>621</v>
      </c>
      <c r="L176" s="17" t="s">
        <v>621</v>
      </c>
      <c r="M176" s="18" t="s">
        <v>3212</v>
      </c>
      <c r="N176" s="13" t="s">
        <v>2383</v>
      </c>
      <c r="O176" s="14" t="s">
        <v>2535</v>
      </c>
      <c r="P176" s="18" t="s">
        <v>3204</v>
      </c>
      <c r="Q176" s="14" t="s">
        <v>2665</v>
      </c>
      <c r="R176" s="19" t="s">
        <v>2945</v>
      </c>
      <c r="S176" s="13" t="s">
        <v>2691</v>
      </c>
      <c r="T176" s="18" t="s">
        <v>2956</v>
      </c>
      <c r="U176" s="20" t="s">
        <v>3584</v>
      </c>
      <c r="V176" s="14" t="s">
        <v>2708</v>
      </c>
      <c r="W176" s="14" t="s">
        <v>2709</v>
      </c>
      <c r="X176" s="19" t="s">
        <v>2709</v>
      </c>
      <c r="Y176" s="14" t="s">
        <v>2719</v>
      </c>
      <c r="Z176" s="14" t="s">
        <v>2733</v>
      </c>
      <c r="AA176" s="16">
        <v>0</v>
      </c>
      <c r="AB176" s="14" t="s">
        <v>2734</v>
      </c>
      <c r="AC176" s="14" t="s">
        <v>2729</v>
      </c>
      <c r="AD176" s="16">
        <v>0</v>
      </c>
      <c r="AE176" s="17" t="s">
        <v>2885</v>
      </c>
      <c r="AF176" s="20" t="s">
        <v>2941</v>
      </c>
      <c r="AG176" s="16">
        <v>1976</v>
      </c>
      <c r="AH176" s="14" t="s">
        <v>1648</v>
      </c>
      <c r="AI176" s="14" t="s">
        <v>1649</v>
      </c>
      <c r="AJ176" s="38">
        <v>26.434709999999999</v>
      </c>
      <c r="AK176" s="39">
        <v>-81.804950000000005</v>
      </c>
      <c r="AL176" s="43">
        <f>J176+MAX(Table134[[#This Row],[Highway]:[Pipe]])</f>
        <v>1</v>
      </c>
      <c r="AN176" s="47">
        <f t="shared" si="8"/>
        <v>1</v>
      </c>
      <c r="AO176" s="47" t="str">
        <f t="shared" si="9"/>
        <v/>
      </c>
      <c r="AP176" s="47" t="str">
        <f t="shared" si="10"/>
        <v/>
      </c>
      <c r="AQ176" s="47" t="str">
        <f t="shared" si="11"/>
        <v/>
      </c>
    </row>
    <row r="177" spans="1:43" x14ac:dyDescent="0.45">
      <c r="A177" s="31">
        <v>26.671425000000003</v>
      </c>
      <c r="B177" s="32">
        <v>-81.878944444444443</v>
      </c>
      <c r="C177" s="13" t="s">
        <v>723</v>
      </c>
      <c r="D177" s="13" t="s">
        <v>724</v>
      </c>
      <c r="E177" s="14" t="s">
        <v>725</v>
      </c>
      <c r="F177" s="13" t="s">
        <v>33</v>
      </c>
      <c r="G177" s="14" t="s">
        <v>33</v>
      </c>
      <c r="H177" s="15"/>
      <c r="I177" s="16">
        <v>124022</v>
      </c>
      <c r="J177" s="19">
        <v>0</v>
      </c>
      <c r="K177" s="17" t="s">
        <v>724</v>
      </c>
      <c r="L177" s="17" t="s">
        <v>724</v>
      </c>
      <c r="M177" s="18" t="s">
        <v>3217</v>
      </c>
      <c r="N177" s="13" t="s">
        <v>2401</v>
      </c>
      <c r="O177" s="14" t="s">
        <v>2517</v>
      </c>
      <c r="P177" s="18" t="s">
        <v>3209</v>
      </c>
      <c r="Q177" s="14" t="s">
        <v>2665</v>
      </c>
      <c r="R177" s="19" t="s">
        <v>2945</v>
      </c>
      <c r="S177" s="13" t="s">
        <v>2691</v>
      </c>
      <c r="T177" s="18" t="s">
        <v>2956</v>
      </c>
      <c r="U177" s="20" t="s">
        <v>3587</v>
      </c>
      <c r="V177" s="14" t="s">
        <v>2708</v>
      </c>
      <c r="W177" s="14" t="s">
        <v>2709</v>
      </c>
      <c r="X177" s="19" t="s">
        <v>2934</v>
      </c>
      <c r="Y177" s="14" t="s">
        <v>2719</v>
      </c>
      <c r="Z177" s="14" t="s">
        <v>2522</v>
      </c>
      <c r="AA177" s="16">
        <v>0</v>
      </c>
      <c r="AB177" s="14" t="s">
        <v>2734</v>
      </c>
      <c r="AC177" s="14" t="s">
        <v>2729</v>
      </c>
      <c r="AD177" s="16">
        <v>0</v>
      </c>
      <c r="AE177" s="17" t="s">
        <v>2885</v>
      </c>
      <c r="AF177" s="20" t="s">
        <v>2940</v>
      </c>
      <c r="AG177" s="16">
        <v>1985</v>
      </c>
      <c r="AH177" s="14" t="s">
        <v>1723</v>
      </c>
      <c r="AI177" s="14" t="s">
        <v>1724</v>
      </c>
      <c r="AJ177" s="38">
        <v>26.671379999999999</v>
      </c>
      <c r="AK177" s="39">
        <v>-81.878900000000002</v>
      </c>
      <c r="AL177" s="43">
        <f>J177+MAX(Table134[[#This Row],[Highway]:[Pipe]])</f>
        <v>1</v>
      </c>
      <c r="AN177" s="47">
        <f t="shared" si="8"/>
        <v>1</v>
      </c>
      <c r="AO177" s="47" t="str">
        <f t="shared" si="9"/>
        <v/>
      </c>
      <c r="AP177" s="47" t="str">
        <f t="shared" si="10"/>
        <v/>
      </c>
      <c r="AQ177" s="47" t="str">
        <f t="shared" si="11"/>
        <v/>
      </c>
    </row>
    <row r="178" spans="1:43" x14ac:dyDescent="0.45">
      <c r="A178" s="31">
        <v>26.172530555555557</v>
      </c>
      <c r="B178" s="32">
        <v>-81.810736111111112</v>
      </c>
      <c r="C178" s="13" t="s">
        <v>259</v>
      </c>
      <c r="D178" s="13" t="s">
        <v>47</v>
      </c>
      <c r="E178" s="14" t="s">
        <v>260</v>
      </c>
      <c r="F178" s="13" t="s">
        <v>33</v>
      </c>
      <c r="G178" s="14" t="s">
        <v>33</v>
      </c>
      <c r="H178" s="15"/>
      <c r="I178" s="16"/>
      <c r="J178" s="19">
        <v>0</v>
      </c>
      <c r="K178" s="17" t="s">
        <v>47</v>
      </c>
      <c r="L178" s="17" t="s">
        <v>2127</v>
      </c>
      <c r="M178" s="18" t="s">
        <v>33</v>
      </c>
      <c r="N178" s="13" t="s">
        <v>2324</v>
      </c>
      <c r="O178" s="14" t="s">
        <v>2516</v>
      </c>
      <c r="P178" s="18" t="s">
        <v>33</v>
      </c>
      <c r="Q178" s="14" t="s">
        <v>2665</v>
      </c>
      <c r="R178" s="19" t="s">
        <v>33</v>
      </c>
      <c r="S178" s="13" t="s">
        <v>2671</v>
      </c>
      <c r="T178" s="18" t="s">
        <v>33</v>
      </c>
      <c r="U178" s="20" t="s">
        <v>33</v>
      </c>
      <c r="V178" s="14" t="s">
        <v>2708</v>
      </c>
      <c r="W178" s="14" t="s">
        <v>2713</v>
      </c>
      <c r="X178" s="19" t="s">
        <v>33</v>
      </c>
      <c r="Y178" s="14" t="s">
        <v>2719</v>
      </c>
      <c r="Z178" s="14" t="s">
        <v>2763</v>
      </c>
      <c r="AA178" s="16" t="s">
        <v>33</v>
      </c>
      <c r="AB178" s="14" t="s">
        <v>2779</v>
      </c>
      <c r="AC178" s="14" t="s">
        <v>2729</v>
      </c>
      <c r="AD178" s="16" t="s">
        <v>33</v>
      </c>
      <c r="AE178" s="17" t="s">
        <v>2858</v>
      </c>
      <c r="AF178" s="20" t="s">
        <v>33</v>
      </c>
      <c r="AG178" s="16" t="s">
        <v>33</v>
      </c>
      <c r="AH178" s="14" t="s">
        <v>1386</v>
      </c>
      <c r="AI178" s="14" t="s">
        <v>1387</v>
      </c>
      <c r="AJ178" s="38" t="s">
        <v>33</v>
      </c>
      <c r="AK178" s="39" t="s">
        <v>33</v>
      </c>
      <c r="AL178" s="43">
        <f>J178+MAX(Table134[[#This Row],[Highway]:[Pipe]])</f>
        <v>7</v>
      </c>
      <c r="AN178" s="47" t="str">
        <f t="shared" si="8"/>
        <v/>
      </c>
      <c r="AO178" s="47" t="str">
        <f t="shared" si="9"/>
        <v/>
      </c>
      <c r="AP178" s="47" t="str">
        <f t="shared" si="10"/>
        <v/>
      </c>
      <c r="AQ178" s="47">
        <f t="shared" si="11"/>
        <v>7</v>
      </c>
    </row>
    <row r="179" spans="1:43" x14ac:dyDescent="0.45">
      <c r="A179" s="31">
        <v>26.434755555555554</v>
      </c>
      <c r="B179" s="32">
        <v>-81.806783333333328</v>
      </c>
      <c r="C179" s="13" t="s">
        <v>618</v>
      </c>
      <c r="D179" s="13" t="s">
        <v>46</v>
      </c>
      <c r="E179" s="14" t="s">
        <v>619</v>
      </c>
      <c r="F179" s="13" t="s">
        <v>33</v>
      </c>
      <c r="G179" s="14" t="s">
        <v>33</v>
      </c>
      <c r="H179" s="15"/>
      <c r="I179" s="16"/>
      <c r="J179" s="19">
        <v>0</v>
      </c>
      <c r="K179" s="17" t="s">
        <v>46</v>
      </c>
      <c r="L179" s="17" t="s">
        <v>46</v>
      </c>
      <c r="M179" s="18" t="s">
        <v>33</v>
      </c>
      <c r="N179" s="13" t="s">
        <v>2383</v>
      </c>
      <c r="O179" s="14" t="s">
        <v>2531</v>
      </c>
      <c r="P179" s="18" t="s">
        <v>33</v>
      </c>
      <c r="Q179" s="14" t="s">
        <v>2665</v>
      </c>
      <c r="R179" s="19" t="s">
        <v>33</v>
      </c>
      <c r="S179" s="13" t="s">
        <v>2691</v>
      </c>
      <c r="T179" s="18" t="s">
        <v>33</v>
      </c>
      <c r="U179" s="20" t="s">
        <v>33</v>
      </c>
      <c r="V179" s="14" t="s">
        <v>2708</v>
      </c>
      <c r="W179" s="14" t="s">
        <v>2711</v>
      </c>
      <c r="X179" s="19" t="s">
        <v>33</v>
      </c>
      <c r="Y179" s="14" t="s">
        <v>2719</v>
      </c>
      <c r="Z179" s="14" t="s">
        <v>2746</v>
      </c>
      <c r="AA179" s="16" t="s">
        <v>33</v>
      </c>
      <c r="AB179" s="14" t="s">
        <v>2787</v>
      </c>
      <c r="AC179" s="14" t="s">
        <v>2729</v>
      </c>
      <c r="AD179" s="16" t="s">
        <v>33</v>
      </c>
      <c r="AE179" s="17" t="s">
        <v>2891</v>
      </c>
      <c r="AF179" s="20" t="s">
        <v>33</v>
      </c>
      <c r="AG179" s="16" t="s">
        <v>33</v>
      </c>
      <c r="AH179" s="14" t="s">
        <v>1646</v>
      </c>
      <c r="AI179" s="14" t="s">
        <v>1647</v>
      </c>
      <c r="AJ179" s="38" t="s">
        <v>33</v>
      </c>
      <c r="AK179" s="39" t="s">
        <v>33</v>
      </c>
      <c r="AL179" s="43">
        <f>J179+MAX(Table134[[#This Row],[Highway]:[Pipe]])</f>
        <v>3</v>
      </c>
      <c r="AN179" s="47" t="str">
        <f t="shared" si="8"/>
        <v/>
      </c>
      <c r="AO179" s="47">
        <f t="shared" si="9"/>
        <v>3</v>
      </c>
      <c r="AP179" s="47" t="str">
        <f t="shared" si="10"/>
        <v/>
      </c>
      <c r="AQ179" s="47" t="str">
        <f t="shared" si="11"/>
        <v/>
      </c>
    </row>
    <row r="180" spans="1:43" x14ac:dyDescent="0.45">
      <c r="A180" s="31">
        <v>28.52966111111111</v>
      </c>
      <c r="B180" s="32">
        <v>-82.630799999999994</v>
      </c>
      <c r="C180" s="13" t="s">
        <v>359</v>
      </c>
      <c r="D180" s="13" t="s">
        <v>360</v>
      </c>
      <c r="E180" s="14" t="s">
        <v>361</v>
      </c>
      <c r="F180" s="13" t="s">
        <v>33</v>
      </c>
      <c r="G180" s="14" t="s">
        <v>33</v>
      </c>
      <c r="H180" s="15"/>
      <c r="I180" s="16">
        <v>84008</v>
      </c>
      <c r="J180" s="19">
        <v>0</v>
      </c>
      <c r="K180" s="17" t="s">
        <v>360</v>
      </c>
      <c r="L180" s="17" t="s">
        <v>360</v>
      </c>
      <c r="M180" s="18" t="s">
        <v>3108</v>
      </c>
      <c r="N180" s="13" t="s">
        <v>2346</v>
      </c>
      <c r="O180" s="14" t="s">
        <v>2516</v>
      </c>
      <c r="P180" s="18" t="s">
        <v>3107</v>
      </c>
      <c r="Q180" s="14" t="s">
        <v>2665</v>
      </c>
      <c r="R180" s="19" t="s">
        <v>2945</v>
      </c>
      <c r="S180" s="13" t="s">
        <v>2681</v>
      </c>
      <c r="T180" s="18" t="s">
        <v>2953</v>
      </c>
      <c r="U180" s="20" t="s">
        <v>3511</v>
      </c>
      <c r="V180" s="14" t="s">
        <v>2708</v>
      </c>
      <c r="W180" s="14" t="s">
        <v>2709</v>
      </c>
      <c r="X180" s="19" t="s">
        <v>2934</v>
      </c>
      <c r="Y180" s="14" t="s">
        <v>2719</v>
      </c>
      <c r="Z180" s="14" t="s">
        <v>2748</v>
      </c>
      <c r="AA180" s="16">
        <v>0</v>
      </c>
      <c r="AB180" s="14" t="s">
        <v>2814</v>
      </c>
      <c r="AC180" s="14" t="s">
        <v>2729</v>
      </c>
      <c r="AD180" s="16">
        <v>0</v>
      </c>
      <c r="AE180" s="17" t="s">
        <v>2867</v>
      </c>
      <c r="AF180" s="20" t="s">
        <v>2940</v>
      </c>
      <c r="AG180" s="16">
        <v>1979</v>
      </c>
      <c r="AH180" s="14" t="s">
        <v>1451</v>
      </c>
      <c r="AI180" s="14" t="s">
        <v>1452</v>
      </c>
      <c r="AJ180" s="38">
        <v>28.52966</v>
      </c>
      <c r="AK180" s="39">
        <v>-82.630799999999994</v>
      </c>
      <c r="AL180" s="43">
        <f>J180+MAX(Table134[[#This Row],[Highway]:[Pipe]])</f>
        <v>1</v>
      </c>
      <c r="AN180" s="47">
        <f t="shared" si="8"/>
        <v>1</v>
      </c>
      <c r="AO180" s="47" t="str">
        <f t="shared" si="9"/>
        <v/>
      </c>
      <c r="AP180" s="47" t="str">
        <f t="shared" si="10"/>
        <v/>
      </c>
      <c r="AQ180" s="47" t="str">
        <f t="shared" si="11"/>
        <v/>
      </c>
    </row>
    <row r="181" spans="1:43" x14ac:dyDescent="0.45">
      <c r="A181" s="31">
        <v>26.942966666666667</v>
      </c>
      <c r="B181" s="32">
        <v>-82.018966666666671</v>
      </c>
      <c r="C181" s="13" t="s">
        <v>72</v>
      </c>
      <c r="D181" s="13" t="s">
        <v>73</v>
      </c>
      <c r="E181" s="14" t="s">
        <v>74</v>
      </c>
      <c r="F181" s="13" t="s">
        <v>33</v>
      </c>
      <c r="G181" s="14" t="s">
        <v>33</v>
      </c>
      <c r="H181" s="15"/>
      <c r="I181" s="16">
        <v>10089</v>
      </c>
      <c r="J181" s="19">
        <v>0</v>
      </c>
      <c r="K181" s="17" t="s">
        <v>73</v>
      </c>
      <c r="L181" s="17" t="s">
        <v>73</v>
      </c>
      <c r="M181" s="18" t="s">
        <v>3000</v>
      </c>
      <c r="N181" s="13" t="s">
        <v>2280</v>
      </c>
      <c r="O181" s="14" t="s">
        <v>2526</v>
      </c>
      <c r="P181" s="18" t="s">
        <v>2999</v>
      </c>
      <c r="Q181" s="14" t="s">
        <v>2665</v>
      </c>
      <c r="R181" s="19" t="s">
        <v>2945</v>
      </c>
      <c r="S181" s="13" t="s">
        <v>2666</v>
      </c>
      <c r="T181" s="18" t="s">
        <v>2946</v>
      </c>
      <c r="U181" s="20" t="s">
        <v>3445</v>
      </c>
      <c r="V181" s="14" t="s">
        <v>2708</v>
      </c>
      <c r="W181" s="14" t="s">
        <v>2709</v>
      </c>
      <c r="X181" s="19" t="s">
        <v>2709</v>
      </c>
      <c r="Y181" s="14" t="s">
        <v>2719</v>
      </c>
      <c r="Z181" s="14" t="s">
        <v>2723</v>
      </c>
      <c r="AA181" s="16">
        <v>0</v>
      </c>
      <c r="AB181" s="14" t="s">
        <v>2810</v>
      </c>
      <c r="AC181" s="14" t="s">
        <v>2729</v>
      </c>
      <c r="AD181" s="16">
        <v>0</v>
      </c>
      <c r="AE181" s="17" t="s">
        <v>2829</v>
      </c>
      <c r="AF181" s="20" t="s">
        <v>2940</v>
      </c>
      <c r="AG181" s="16">
        <v>1980</v>
      </c>
      <c r="AH181" s="14" t="s">
        <v>1268</v>
      </c>
      <c r="AI181" s="14" t="s">
        <v>1269</v>
      </c>
      <c r="AJ181" s="38">
        <v>26.942969999999999</v>
      </c>
      <c r="AK181" s="39">
        <v>-82.019000000000005</v>
      </c>
      <c r="AL181" s="43">
        <f>J181+MAX(Table134[[#This Row],[Highway]:[Pipe]])</f>
        <v>1</v>
      </c>
      <c r="AN181" s="47">
        <f t="shared" si="8"/>
        <v>1</v>
      </c>
      <c r="AO181" s="47" t="str">
        <f t="shared" si="9"/>
        <v/>
      </c>
      <c r="AP181" s="47" t="str">
        <f t="shared" si="10"/>
        <v/>
      </c>
      <c r="AQ181" s="47" t="str">
        <f t="shared" si="11"/>
        <v/>
      </c>
    </row>
    <row r="182" spans="1:43" x14ac:dyDescent="0.45">
      <c r="A182" s="31">
        <v>26.94276111111111</v>
      </c>
      <c r="B182" s="32">
        <v>-82.018966666666671</v>
      </c>
      <c r="C182" s="13" t="s">
        <v>75</v>
      </c>
      <c r="D182" s="13" t="s">
        <v>46</v>
      </c>
      <c r="E182" s="14" t="s">
        <v>76</v>
      </c>
      <c r="F182" s="13" t="s">
        <v>33</v>
      </c>
      <c r="G182" s="14" t="s">
        <v>33</v>
      </c>
      <c r="H182" s="15"/>
      <c r="I182" s="16"/>
      <c r="J182" s="19">
        <v>0</v>
      </c>
      <c r="K182" s="17" t="s">
        <v>46</v>
      </c>
      <c r="L182" s="17" t="s">
        <v>46</v>
      </c>
      <c r="M182" s="18" t="s">
        <v>33</v>
      </c>
      <c r="N182" s="13" t="s">
        <v>2280</v>
      </c>
      <c r="O182" s="14" t="s">
        <v>2526</v>
      </c>
      <c r="P182" s="18" t="s">
        <v>33</v>
      </c>
      <c r="Q182" s="14" t="s">
        <v>2665</v>
      </c>
      <c r="R182" s="19" t="s">
        <v>33</v>
      </c>
      <c r="S182" s="13" t="s">
        <v>2666</v>
      </c>
      <c r="T182" s="18" t="s">
        <v>33</v>
      </c>
      <c r="U182" s="20" t="s">
        <v>33</v>
      </c>
      <c r="V182" s="14" t="s">
        <v>2708</v>
      </c>
      <c r="W182" s="14" t="s">
        <v>2711</v>
      </c>
      <c r="X182" s="19" t="s">
        <v>33</v>
      </c>
      <c r="Y182" s="14" t="s">
        <v>2719</v>
      </c>
      <c r="Z182" s="14" t="s">
        <v>2767</v>
      </c>
      <c r="AA182" s="16" t="s">
        <v>33</v>
      </c>
      <c r="AB182" s="14" t="s">
        <v>2811</v>
      </c>
      <c r="AC182" s="14" t="s">
        <v>2729</v>
      </c>
      <c r="AD182" s="16" t="s">
        <v>33</v>
      </c>
      <c r="AE182" s="17" t="s">
        <v>2833</v>
      </c>
      <c r="AF182" s="20" t="s">
        <v>33</v>
      </c>
      <c r="AG182" s="16" t="s">
        <v>33</v>
      </c>
      <c r="AH182" s="14" t="s">
        <v>1270</v>
      </c>
      <c r="AI182" s="14" t="s">
        <v>1269</v>
      </c>
      <c r="AJ182" s="38" t="s">
        <v>33</v>
      </c>
      <c r="AK182" s="39" t="s">
        <v>33</v>
      </c>
      <c r="AL182" s="43">
        <f>J182+MAX(Table134[[#This Row],[Highway]:[Pipe]])</f>
        <v>3</v>
      </c>
      <c r="AN182" s="47" t="str">
        <f t="shared" si="8"/>
        <v/>
      </c>
      <c r="AO182" s="47">
        <f t="shared" si="9"/>
        <v>3</v>
      </c>
      <c r="AP182" s="47" t="str">
        <f t="shared" si="10"/>
        <v/>
      </c>
      <c r="AQ182" s="47" t="str">
        <f t="shared" si="11"/>
        <v/>
      </c>
    </row>
    <row r="183" spans="1:43" x14ac:dyDescent="0.45">
      <c r="A183" s="31">
        <v>26.711727777777778</v>
      </c>
      <c r="B183" s="32">
        <v>-81.808877777777781</v>
      </c>
      <c r="C183" s="13" t="s">
        <v>714</v>
      </c>
      <c r="D183" s="13" t="s">
        <v>598</v>
      </c>
      <c r="E183" s="14" t="s">
        <v>715</v>
      </c>
      <c r="F183" s="13" t="s">
        <v>33</v>
      </c>
      <c r="G183" s="14" t="s">
        <v>31</v>
      </c>
      <c r="H183" s="15"/>
      <c r="I183" s="16">
        <v>120101</v>
      </c>
      <c r="J183" s="19">
        <v>0</v>
      </c>
      <c r="K183" s="17" t="s">
        <v>598</v>
      </c>
      <c r="L183" s="17" t="s">
        <v>598</v>
      </c>
      <c r="M183" s="18" t="s">
        <v>2991</v>
      </c>
      <c r="N183" s="13" t="s">
        <v>2400</v>
      </c>
      <c r="O183" s="14" t="s">
        <v>2511</v>
      </c>
      <c r="P183" s="18" t="s">
        <v>3199</v>
      </c>
      <c r="Q183" s="14" t="s">
        <v>2665</v>
      </c>
      <c r="R183" s="19" t="s">
        <v>2945</v>
      </c>
      <c r="S183" s="13" t="s">
        <v>2691</v>
      </c>
      <c r="T183" s="18" t="s">
        <v>2956</v>
      </c>
      <c r="U183" s="20" t="s">
        <v>3501</v>
      </c>
      <c r="V183" s="14" t="s">
        <v>2708</v>
      </c>
      <c r="W183" s="14" t="s">
        <v>2709</v>
      </c>
      <c r="X183" s="19" t="s">
        <v>2709</v>
      </c>
      <c r="Y183" s="14" t="s">
        <v>2719</v>
      </c>
      <c r="Z183" s="14" t="s">
        <v>2750</v>
      </c>
      <c r="AA183" s="16">
        <v>0</v>
      </c>
      <c r="AB183" s="14" t="s">
        <v>2767</v>
      </c>
      <c r="AC183" s="14" t="s">
        <v>2729</v>
      </c>
      <c r="AD183" s="16">
        <v>0</v>
      </c>
      <c r="AE183" s="17" t="s">
        <v>2829</v>
      </c>
      <c r="AF183" s="20" t="s">
        <v>2939</v>
      </c>
      <c r="AG183" s="16">
        <v>1978</v>
      </c>
      <c r="AH183" s="14" t="s">
        <v>1715</v>
      </c>
      <c r="AI183" s="14" t="s">
        <v>1716</v>
      </c>
      <c r="AJ183" s="38">
        <v>26.71171</v>
      </c>
      <c r="AK183" s="39">
        <v>-81.80883</v>
      </c>
      <c r="AL183" s="43">
        <f>J183+MAX(Table134[[#This Row],[Highway]:[Pipe]])</f>
        <v>1</v>
      </c>
      <c r="AN183" s="47">
        <f t="shared" si="8"/>
        <v>1</v>
      </c>
      <c r="AO183" s="47" t="str">
        <f t="shared" si="9"/>
        <v/>
      </c>
      <c r="AP183" s="47" t="str">
        <f t="shared" si="10"/>
        <v/>
      </c>
      <c r="AQ183" s="47" t="str">
        <f t="shared" si="11"/>
        <v/>
      </c>
    </row>
    <row r="184" spans="1:43" x14ac:dyDescent="0.45">
      <c r="A184" s="31">
        <v>26.71168611111111</v>
      </c>
      <c r="B184" s="32">
        <v>-81.809249999999992</v>
      </c>
      <c r="C184" s="13" t="s">
        <v>716</v>
      </c>
      <c r="D184" s="13" t="s">
        <v>598</v>
      </c>
      <c r="E184" s="14" t="s">
        <v>715</v>
      </c>
      <c r="F184" s="13" t="s">
        <v>33</v>
      </c>
      <c r="G184" s="14" t="s">
        <v>32</v>
      </c>
      <c r="H184" s="15"/>
      <c r="I184" s="16">
        <v>120100</v>
      </c>
      <c r="J184" s="19">
        <v>0</v>
      </c>
      <c r="K184" s="17" t="s">
        <v>598</v>
      </c>
      <c r="L184" s="17" t="s">
        <v>598</v>
      </c>
      <c r="M184" s="18" t="s">
        <v>2990</v>
      </c>
      <c r="N184" s="13" t="s">
        <v>2400</v>
      </c>
      <c r="O184" s="14" t="s">
        <v>2511</v>
      </c>
      <c r="P184" s="18" t="s">
        <v>3199</v>
      </c>
      <c r="Q184" s="14" t="s">
        <v>2665</v>
      </c>
      <c r="R184" s="19" t="s">
        <v>2945</v>
      </c>
      <c r="S184" s="13" t="s">
        <v>2691</v>
      </c>
      <c r="T184" s="18" t="s">
        <v>2956</v>
      </c>
      <c r="U184" s="20" t="s">
        <v>3575</v>
      </c>
      <c r="V184" s="14" t="s">
        <v>2708</v>
      </c>
      <c r="W184" s="14" t="s">
        <v>2709</v>
      </c>
      <c r="X184" s="19" t="s">
        <v>2709</v>
      </c>
      <c r="Y184" s="14" t="s">
        <v>2719</v>
      </c>
      <c r="Z184" s="14" t="s">
        <v>2750</v>
      </c>
      <c r="AA184" s="16">
        <v>0</v>
      </c>
      <c r="AB184" s="14" t="s">
        <v>2767</v>
      </c>
      <c r="AC184" s="14" t="s">
        <v>2729</v>
      </c>
      <c r="AD184" s="16">
        <v>0</v>
      </c>
      <c r="AE184" s="17" t="s">
        <v>2829</v>
      </c>
      <c r="AF184" s="20" t="s">
        <v>2939</v>
      </c>
      <c r="AG184" s="16">
        <v>1978</v>
      </c>
      <c r="AH184" s="14" t="s">
        <v>1717</v>
      </c>
      <c r="AI184" s="14" t="s">
        <v>1718</v>
      </c>
      <c r="AJ184" s="38">
        <v>26.711639999999999</v>
      </c>
      <c r="AK184" s="39">
        <v>-81.809229999999999</v>
      </c>
      <c r="AL184" s="43">
        <f>J184+MAX(Table134[[#This Row],[Highway]:[Pipe]])</f>
        <v>1</v>
      </c>
      <c r="AN184" s="47">
        <f t="shared" si="8"/>
        <v>1</v>
      </c>
      <c r="AO184" s="47" t="str">
        <f t="shared" si="9"/>
        <v/>
      </c>
      <c r="AP184" s="47" t="str">
        <f t="shared" si="10"/>
        <v/>
      </c>
      <c r="AQ184" s="47" t="str">
        <f t="shared" si="11"/>
        <v/>
      </c>
    </row>
    <row r="185" spans="1:43" x14ac:dyDescent="0.45">
      <c r="A185" s="31">
        <v>28.147711111111111</v>
      </c>
      <c r="B185" s="32">
        <v>-82.771450000000002</v>
      </c>
      <c r="C185" s="13" t="s">
        <v>1061</v>
      </c>
      <c r="D185" s="13" t="s">
        <v>1062</v>
      </c>
      <c r="E185" s="14" t="s">
        <v>1063</v>
      </c>
      <c r="F185" s="13" t="s">
        <v>33</v>
      </c>
      <c r="G185" s="14" t="s">
        <v>33</v>
      </c>
      <c r="H185" s="15"/>
      <c r="I185" s="16">
        <v>157701</v>
      </c>
      <c r="J185" s="19">
        <v>0</v>
      </c>
      <c r="K185" s="17" t="s">
        <v>1062</v>
      </c>
      <c r="L185" s="17" t="s">
        <v>1062</v>
      </c>
      <c r="M185" s="18" t="s">
        <v>3375</v>
      </c>
      <c r="N185" s="13" t="s">
        <v>2468</v>
      </c>
      <c r="O185" s="14" t="s">
        <v>2518</v>
      </c>
      <c r="P185" s="18" t="s">
        <v>3374</v>
      </c>
      <c r="Q185" s="14" t="s">
        <v>2665</v>
      </c>
      <c r="R185" s="19" t="s">
        <v>2945</v>
      </c>
      <c r="S185" s="13" t="s">
        <v>2700</v>
      </c>
      <c r="T185" s="18" t="s">
        <v>2959</v>
      </c>
      <c r="U185" s="20" t="s">
        <v>3693</v>
      </c>
      <c r="V185" s="14" t="s">
        <v>2708</v>
      </c>
      <c r="W185" s="14" t="s">
        <v>2709</v>
      </c>
      <c r="X185" s="19" t="s">
        <v>2934</v>
      </c>
      <c r="Y185" s="14" t="s">
        <v>2719</v>
      </c>
      <c r="Z185" s="14" t="s">
        <v>2744</v>
      </c>
      <c r="AA185" s="16">
        <v>0</v>
      </c>
      <c r="AB185" s="14" t="s">
        <v>2808</v>
      </c>
      <c r="AC185" s="14" t="s">
        <v>2729</v>
      </c>
      <c r="AD185" s="16">
        <v>0</v>
      </c>
      <c r="AE185" s="17" t="s">
        <v>2920</v>
      </c>
      <c r="AF185" s="20" t="s">
        <v>2941</v>
      </c>
      <c r="AG185" s="16">
        <v>1977</v>
      </c>
      <c r="AH185" s="14" t="s">
        <v>1960</v>
      </c>
      <c r="AI185" s="14" t="s">
        <v>1961</v>
      </c>
      <c r="AJ185" s="38">
        <v>28.14771</v>
      </c>
      <c r="AK185" s="39">
        <v>-82.771450000000002</v>
      </c>
      <c r="AL185" s="43">
        <f>J185+MAX(Table134[[#This Row],[Highway]:[Pipe]])</f>
        <v>1</v>
      </c>
      <c r="AN185" s="47">
        <f t="shared" si="8"/>
        <v>1</v>
      </c>
      <c r="AO185" s="47" t="str">
        <f t="shared" si="9"/>
        <v/>
      </c>
      <c r="AP185" s="47" t="str">
        <f t="shared" si="10"/>
        <v/>
      </c>
      <c r="AQ185" s="47" t="str">
        <f t="shared" si="11"/>
        <v/>
      </c>
    </row>
    <row r="186" spans="1:43" x14ac:dyDescent="0.45">
      <c r="A186" s="31">
        <v>26.714972222222222</v>
      </c>
      <c r="B186" s="32">
        <v>-81.808416666666659</v>
      </c>
      <c r="C186" s="13" t="s">
        <v>717</v>
      </c>
      <c r="D186" s="13" t="s">
        <v>718</v>
      </c>
      <c r="E186" s="14" t="s">
        <v>719</v>
      </c>
      <c r="F186" s="13" t="s">
        <v>33</v>
      </c>
      <c r="G186" s="14" t="s">
        <v>33</v>
      </c>
      <c r="H186" s="15"/>
      <c r="I186" s="16">
        <v>120117</v>
      </c>
      <c r="J186" s="19">
        <v>0</v>
      </c>
      <c r="K186" s="17" t="s">
        <v>718</v>
      </c>
      <c r="L186" s="17" t="s">
        <v>2197</v>
      </c>
      <c r="M186" s="18" t="s">
        <v>3194</v>
      </c>
      <c r="N186" s="13" t="s">
        <v>2400</v>
      </c>
      <c r="O186" s="14" t="s">
        <v>2533</v>
      </c>
      <c r="P186" s="18" t="s">
        <v>3199</v>
      </c>
      <c r="Q186" s="14" t="s">
        <v>2665</v>
      </c>
      <c r="R186" s="19" t="s">
        <v>2945</v>
      </c>
      <c r="S186" s="13" t="s">
        <v>2691</v>
      </c>
      <c r="T186" s="18" t="s">
        <v>2956</v>
      </c>
      <c r="U186" s="20" t="s">
        <v>3576</v>
      </c>
      <c r="V186" s="14" t="s">
        <v>2708</v>
      </c>
      <c r="W186" s="14" t="s">
        <v>2709</v>
      </c>
      <c r="X186" s="19" t="s">
        <v>2934</v>
      </c>
      <c r="Y186" s="14" t="s">
        <v>2719</v>
      </c>
      <c r="Z186" s="14" t="s">
        <v>2756</v>
      </c>
      <c r="AA186" s="16">
        <v>0</v>
      </c>
      <c r="AB186" s="14" t="s">
        <v>2734</v>
      </c>
      <c r="AC186" s="14" t="s">
        <v>2729</v>
      </c>
      <c r="AD186" s="16">
        <v>0</v>
      </c>
      <c r="AE186" s="17" t="s">
        <v>2829</v>
      </c>
      <c r="AF186" s="20" t="s">
        <v>2939</v>
      </c>
      <c r="AG186" s="16">
        <v>1979</v>
      </c>
      <c r="AH186" s="14" t="s">
        <v>1719</v>
      </c>
      <c r="AI186" s="14" t="s">
        <v>1720</v>
      </c>
      <c r="AJ186" s="38">
        <v>26.714960000000001</v>
      </c>
      <c r="AK186" s="39">
        <v>-81.808400000000006</v>
      </c>
      <c r="AL186" s="43">
        <f>J186+MAX(Table134[[#This Row],[Highway]:[Pipe]])</f>
        <v>1</v>
      </c>
      <c r="AN186" s="47">
        <f t="shared" si="8"/>
        <v>1</v>
      </c>
      <c r="AO186" s="47" t="str">
        <f t="shared" si="9"/>
        <v/>
      </c>
      <c r="AP186" s="47" t="str">
        <f t="shared" si="10"/>
        <v/>
      </c>
      <c r="AQ186" s="47" t="str">
        <f t="shared" si="11"/>
        <v/>
      </c>
    </row>
    <row r="187" spans="1:43" x14ac:dyDescent="0.45">
      <c r="A187" s="31">
        <v>26.715666666666667</v>
      </c>
      <c r="B187" s="32">
        <v>-81.808583333333331</v>
      </c>
      <c r="C187" s="13" t="s">
        <v>720</v>
      </c>
      <c r="D187" s="13" t="s">
        <v>721</v>
      </c>
      <c r="E187" s="14" t="s">
        <v>722</v>
      </c>
      <c r="F187" s="13" t="s">
        <v>33</v>
      </c>
      <c r="G187" s="14" t="s">
        <v>33</v>
      </c>
      <c r="H187" s="15"/>
      <c r="I187" s="16">
        <v>120115</v>
      </c>
      <c r="J187" s="19">
        <v>0</v>
      </c>
      <c r="K187" s="17" t="s">
        <v>721</v>
      </c>
      <c r="L187" s="17" t="s">
        <v>2198</v>
      </c>
      <c r="M187" s="18" t="s">
        <v>3200</v>
      </c>
      <c r="N187" s="13" t="s">
        <v>2400</v>
      </c>
      <c r="O187" s="14" t="s">
        <v>2622</v>
      </c>
      <c r="P187" s="18" t="s">
        <v>3199</v>
      </c>
      <c r="Q187" s="14" t="s">
        <v>2665</v>
      </c>
      <c r="R187" s="19" t="s">
        <v>2945</v>
      </c>
      <c r="S187" s="13" t="s">
        <v>2691</v>
      </c>
      <c r="T187" s="18" t="s">
        <v>2956</v>
      </c>
      <c r="U187" s="20" t="s">
        <v>3502</v>
      </c>
      <c r="V187" s="14" t="s">
        <v>2708</v>
      </c>
      <c r="W187" s="14" t="s">
        <v>2709</v>
      </c>
      <c r="X187" s="19" t="s">
        <v>2709</v>
      </c>
      <c r="Y187" s="14" t="s">
        <v>2719</v>
      </c>
      <c r="Z187" s="14" t="s">
        <v>2756</v>
      </c>
      <c r="AA187" s="16">
        <v>0</v>
      </c>
      <c r="AB187" s="14" t="s">
        <v>2808</v>
      </c>
      <c r="AC187" s="14" t="s">
        <v>2729</v>
      </c>
      <c r="AD187" s="16">
        <v>0</v>
      </c>
      <c r="AE187" s="17" t="s">
        <v>2829</v>
      </c>
      <c r="AF187" s="20" t="s">
        <v>2940</v>
      </c>
      <c r="AG187" s="16">
        <v>1978</v>
      </c>
      <c r="AH187" s="14" t="s">
        <v>1721</v>
      </c>
      <c r="AI187" s="14" t="s">
        <v>1722</v>
      </c>
      <c r="AJ187" s="38">
        <v>26.71566</v>
      </c>
      <c r="AK187" s="39">
        <v>-81.808589999999995</v>
      </c>
      <c r="AL187" s="43">
        <f>J187+MAX(Table134[[#This Row],[Highway]:[Pipe]])</f>
        <v>1</v>
      </c>
      <c r="AN187" s="47">
        <f t="shared" si="8"/>
        <v>1</v>
      </c>
      <c r="AO187" s="47" t="str">
        <f t="shared" si="9"/>
        <v/>
      </c>
      <c r="AP187" s="47" t="str">
        <f t="shared" si="10"/>
        <v/>
      </c>
      <c r="AQ187" s="47" t="str">
        <f t="shared" si="11"/>
        <v/>
      </c>
    </row>
    <row r="188" spans="1:43" x14ac:dyDescent="0.45">
      <c r="A188" s="31">
        <v>26.335608333333333</v>
      </c>
      <c r="B188" s="32">
        <v>-81.750841666666673</v>
      </c>
      <c r="C188" s="13" t="s">
        <v>653</v>
      </c>
      <c r="D188" s="13" t="s">
        <v>654</v>
      </c>
      <c r="E188" s="14" t="s">
        <v>655</v>
      </c>
      <c r="F188" s="13" t="s">
        <v>33</v>
      </c>
      <c r="G188" s="14" t="s">
        <v>31</v>
      </c>
      <c r="H188" s="15"/>
      <c r="I188" s="16">
        <v>120146</v>
      </c>
      <c r="J188" s="19">
        <v>0</v>
      </c>
      <c r="K188" s="17" t="s">
        <v>654</v>
      </c>
      <c r="L188" s="17" t="s">
        <v>598</v>
      </c>
      <c r="M188" s="18" t="s">
        <v>2993</v>
      </c>
      <c r="N188" s="13" t="s">
        <v>2389</v>
      </c>
      <c r="O188" s="14" t="s">
        <v>2609</v>
      </c>
      <c r="P188" s="18" t="s">
        <v>3195</v>
      </c>
      <c r="Q188" s="14" t="s">
        <v>2665</v>
      </c>
      <c r="R188" s="19" t="s">
        <v>2945</v>
      </c>
      <c r="S188" s="13" t="s">
        <v>2691</v>
      </c>
      <c r="T188" s="18" t="s">
        <v>2956</v>
      </c>
      <c r="U188" s="20" t="s">
        <v>3578</v>
      </c>
      <c r="V188" s="14" t="s">
        <v>2708</v>
      </c>
      <c r="W188" s="14" t="s">
        <v>2709</v>
      </c>
      <c r="X188" s="19" t="s">
        <v>2709</v>
      </c>
      <c r="Y188" s="14" t="s">
        <v>2719</v>
      </c>
      <c r="Z188" s="14" t="s">
        <v>2522</v>
      </c>
      <c r="AA188" s="16">
        <v>0</v>
      </c>
      <c r="AB188" s="14" t="s">
        <v>2753</v>
      </c>
      <c r="AC188" s="14" t="s">
        <v>2729</v>
      </c>
      <c r="AD188" s="16">
        <v>0</v>
      </c>
      <c r="AE188" s="17" t="s">
        <v>2829</v>
      </c>
      <c r="AF188" s="20" t="s">
        <v>2939</v>
      </c>
      <c r="AG188" s="16">
        <v>1980</v>
      </c>
      <c r="AH188" s="14" t="s">
        <v>1669</v>
      </c>
      <c r="AI188" s="14" t="s">
        <v>1670</v>
      </c>
      <c r="AJ188" s="38">
        <v>26.335709999999999</v>
      </c>
      <c r="AK188" s="39">
        <v>-81.750879999999995</v>
      </c>
      <c r="AL188" s="43">
        <f>J188+MAX(Table134[[#This Row],[Highway]:[Pipe]])</f>
        <v>1</v>
      </c>
      <c r="AN188" s="47">
        <f t="shared" si="8"/>
        <v>1</v>
      </c>
      <c r="AO188" s="47" t="str">
        <f t="shared" si="9"/>
        <v/>
      </c>
      <c r="AP188" s="47" t="str">
        <f t="shared" si="10"/>
        <v/>
      </c>
      <c r="AQ188" s="47" t="str">
        <f t="shared" si="11"/>
        <v/>
      </c>
    </row>
    <row r="189" spans="1:43" x14ac:dyDescent="0.45">
      <c r="A189" s="31">
        <v>26.335563888888888</v>
      </c>
      <c r="B189" s="32">
        <v>-81.751244444444438</v>
      </c>
      <c r="C189" s="13" t="s">
        <v>656</v>
      </c>
      <c r="D189" s="13" t="s">
        <v>654</v>
      </c>
      <c r="E189" s="14" t="s">
        <v>655</v>
      </c>
      <c r="F189" s="13" t="s">
        <v>33</v>
      </c>
      <c r="G189" s="14" t="s">
        <v>32</v>
      </c>
      <c r="H189" s="15"/>
      <c r="I189" s="16">
        <v>120144</v>
      </c>
      <c r="J189" s="19">
        <v>0</v>
      </c>
      <c r="K189" s="17" t="s">
        <v>654</v>
      </c>
      <c r="L189" s="17" t="s">
        <v>598</v>
      </c>
      <c r="M189" s="18" t="s">
        <v>2992</v>
      </c>
      <c r="N189" s="13" t="s">
        <v>2389</v>
      </c>
      <c r="O189" s="14" t="s">
        <v>2609</v>
      </c>
      <c r="P189" s="18" t="s">
        <v>3195</v>
      </c>
      <c r="Q189" s="14" t="s">
        <v>2665</v>
      </c>
      <c r="R189" s="19" t="s">
        <v>2945</v>
      </c>
      <c r="S189" s="13" t="s">
        <v>2691</v>
      </c>
      <c r="T189" s="18" t="s">
        <v>2956</v>
      </c>
      <c r="U189" s="20" t="s">
        <v>3578</v>
      </c>
      <c r="V189" s="14" t="s">
        <v>2708</v>
      </c>
      <c r="W189" s="14" t="s">
        <v>2709</v>
      </c>
      <c r="X189" s="19" t="s">
        <v>2709</v>
      </c>
      <c r="Y189" s="14" t="s">
        <v>2719</v>
      </c>
      <c r="Z189" s="14" t="s">
        <v>2522</v>
      </c>
      <c r="AA189" s="16">
        <v>0</v>
      </c>
      <c r="AB189" s="14" t="s">
        <v>2753</v>
      </c>
      <c r="AC189" s="14" t="s">
        <v>2729</v>
      </c>
      <c r="AD189" s="16">
        <v>0</v>
      </c>
      <c r="AE189" s="17" t="s">
        <v>2829</v>
      </c>
      <c r="AF189" s="20" t="s">
        <v>2939</v>
      </c>
      <c r="AG189" s="16">
        <v>1980</v>
      </c>
      <c r="AH189" s="14" t="s">
        <v>1671</v>
      </c>
      <c r="AI189" s="14" t="s">
        <v>1672</v>
      </c>
      <c r="AJ189" s="38">
        <v>26.335619999999999</v>
      </c>
      <c r="AK189" s="39">
        <v>-81.75121</v>
      </c>
      <c r="AL189" s="43">
        <f>J189+MAX(Table134[[#This Row],[Highway]:[Pipe]])</f>
        <v>1</v>
      </c>
      <c r="AN189" s="47">
        <f t="shared" si="8"/>
        <v>1</v>
      </c>
      <c r="AO189" s="47" t="str">
        <f t="shared" si="9"/>
        <v/>
      </c>
      <c r="AP189" s="47" t="str">
        <f t="shared" si="10"/>
        <v/>
      </c>
      <c r="AQ189" s="47" t="str">
        <f t="shared" si="11"/>
        <v/>
      </c>
    </row>
    <row r="190" spans="1:43" x14ac:dyDescent="0.45">
      <c r="A190" s="31">
        <v>27.770341666666667</v>
      </c>
      <c r="B190" s="32">
        <v>-82.632024999999999</v>
      </c>
      <c r="C190" s="13" t="s">
        <v>1046</v>
      </c>
      <c r="D190" s="13" t="s">
        <v>1047</v>
      </c>
      <c r="E190" s="14" t="s">
        <v>1048</v>
      </c>
      <c r="F190" s="13" t="s">
        <v>33</v>
      </c>
      <c r="G190" s="14" t="s">
        <v>33</v>
      </c>
      <c r="H190" s="15"/>
      <c r="I190" s="16">
        <v>157159</v>
      </c>
      <c r="J190" s="19">
        <v>0</v>
      </c>
      <c r="K190" s="17" t="s">
        <v>1047</v>
      </c>
      <c r="L190" s="17" t="s">
        <v>1047</v>
      </c>
      <c r="M190" s="18" t="s">
        <v>3361</v>
      </c>
      <c r="N190" s="13" t="s">
        <v>2465</v>
      </c>
      <c r="O190" s="14" t="s">
        <v>2518</v>
      </c>
      <c r="P190" s="18" t="s">
        <v>3360</v>
      </c>
      <c r="Q190" s="14" t="s">
        <v>2665</v>
      </c>
      <c r="R190" s="19" t="s">
        <v>2945</v>
      </c>
      <c r="S190" s="13" t="s">
        <v>2700</v>
      </c>
      <c r="T190" s="18" t="s">
        <v>2959</v>
      </c>
      <c r="U190" s="20" t="s">
        <v>3684</v>
      </c>
      <c r="V190" s="14" t="s">
        <v>2708</v>
      </c>
      <c r="W190" s="14" t="s">
        <v>2709</v>
      </c>
      <c r="X190" s="19" t="s">
        <v>2934</v>
      </c>
      <c r="Y190" s="14" t="s">
        <v>2719</v>
      </c>
      <c r="Z190" s="14" t="s">
        <v>2757</v>
      </c>
      <c r="AA190" s="16">
        <v>0</v>
      </c>
      <c r="AB190" s="14" t="s">
        <v>2774</v>
      </c>
      <c r="AC190" s="14" t="s">
        <v>2729</v>
      </c>
      <c r="AD190" s="16">
        <v>0</v>
      </c>
      <c r="AE190" s="17" t="s">
        <v>2911</v>
      </c>
      <c r="AF190" s="20" t="s">
        <v>2941</v>
      </c>
      <c r="AG190" s="16">
        <v>1976</v>
      </c>
      <c r="AH190" s="14" t="s">
        <v>1950</v>
      </c>
      <c r="AI190" s="14" t="s">
        <v>1951</v>
      </c>
      <c r="AJ190" s="38">
        <v>27.77036</v>
      </c>
      <c r="AK190" s="39">
        <v>-82.632000000000005</v>
      </c>
      <c r="AL190" s="43">
        <f>J190+MAX(Table134[[#This Row],[Highway]:[Pipe]])</f>
        <v>1</v>
      </c>
      <c r="AN190" s="47">
        <f t="shared" si="8"/>
        <v>1</v>
      </c>
      <c r="AO190" s="47" t="str">
        <f t="shared" si="9"/>
        <v/>
      </c>
      <c r="AP190" s="47" t="str">
        <f t="shared" si="10"/>
        <v/>
      </c>
      <c r="AQ190" s="47" t="str">
        <f t="shared" si="11"/>
        <v/>
      </c>
    </row>
    <row r="191" spans="1:43" x14ac:dyDescent="0.45">
      <c r="A191" s="31">
        <v>26.145711111111112</v>
      </c>
      <c r="B191" s="32">
        <v>-81.766658333333339</v>
      </c>
      <c r="C191" s="13" t="s">
        <v>304</v>
      </c>
      <c r="D191" s="13" t="s">
        <v>305</v>
      </c>
      <c r="E191" s="14" t="s">
        <v>306</v>
      </c>
      <c r="F191" s="13" t="s">
        <v>33</v>
      </c>
      <c r="G191" s="14" t="s">
        <v>33</v>
      </c>
      <c r="H191" s="15"/>
      <c r="I191" s="16">
        <v>30186</v>
      </c>
      <c r="J191" s="19">
        <v>0</v>
      </c>
      <c r="K191" s="17" t="s">
        <v>305</v>
      </c>
      <c r="L191" s="17" t="s">
        <v>2132</v>
      </c>
      <c r="M191" s="18" t="s">
        <v>3064</v>
      </c>
      <c r="N191" s="13" t="s">
        <v>2294</v>
      </c>
      <c r="O191" s="14" t="s">
        <v>2547</v>
      </c>
      <c r="P191" s="18" t="s">
        <v>3063</v>
      </c>
      <c r="Q191" s="14" t="s">
        <v>2665</v>
      </c>
      <c r="R191" s="19" t="s">
        <v>2945</v>
      </c>
      <c r="S191" s="13" t="s">
        <v>2671</v>
      </c>
      <c r="T191" s="18" t="s">
        <v>2949</v>
      </c>
      <c r="U191" s="20" t="s">
        <v>3481</v>
      </c>
      <c r="V191" s="14" t="s">
        <v>2708</v>
      </c>
      <c r="W191" s="14" t="s">
        <v>2709</v>
      </c>
      <c r="X191" s="19" t="s">
        <v>2934</v>
      </c>
      <c r="Y191" s="14" t="s">
        <v>2719</v>
      </c>
      <c r="Z191" s="14" t="s">
        <v>2745</v>
      </c>
      <c r="AA191" s="16">
        <v>0</v>
      </c>
      <c r="AB191" s="14" t="s">
        <v>2774</v>
      </c>
      <c r="AC191" s="14" t="s">
        <v>2729</v>
      </c>
      <c r="AD191" s="16">
        <v>0</v>
      </c>
      <c r="AE191" s="17" t="s">
        <v>2829</v>
      </c>
      <c r="AF191" s="20" t="s">
        <v>2940</v>
      </c>
      <c r="AG191" s="16">
        <v>1979</v>
      </c>
      <c r="AH191" s="14" t="s">
        <v>1414</v>
      </c>
      <c r="AI191" s="14" t="s">
        <v>1415</v>
      </c>
      <c r="AJ191" s="38">
        <v>26.14564</v>
      </c>
      <c r="AK191" s="39">
        <v>-81.766660000000002</v>
      </c>
      <c r="AL191" s="43">
        <f>J191+MAX(Table134[[#This Row],[Highway]:[Pipe]])</f>
        <v>1</v>
      </c>
      <c r="AN191" s="47">
        <f t="shared" si="8"/>
        <v>1</v>
      </c>
      <c r="AO191" s="47" t="str">
        <f t="shared" si="9"/>
        <v/>
      </c>
      <c r="AP191" s="47" t="str">
        <f t="shared" si="10"/>
        <v/>
      </c>
      <c r="AQ191" s="47" t="str">
        <f t="shared" si="11"/>
        <v/>
      </c>
    </row>
    <row r="192" spans="1:43" x14ac:dyDescent="0.45">
      <c r="A192" s="31">
        <v>26.941327777777779</v>
      </c>
      <c r="B192" s="32">
        <v>-82.016300000000001</v>
      </c>
      <c r="C192" s="13" t="s">
        <v>77</v>
      </c>
      <c r="D192" s="13" t="s">
        <v>78</v>
      </c>
      <c r="E192" s="14" t="s">
        <v>79</v>
      </c>
      <c r="F192" s="13" t="s">
        <v>33</v>
      </c>
      <c r="G192" s="14" t="s">
        <v>33</v>
      </c>
      <c r="H192" s="15"/>
      <c r="I192" s="16">
        <v>10096</v>
      </c>
      <c r="J192" s="19">
        <v>0</v>
      </c>
      <c r="K192" s="17" t="s">
        <v>78</v>
      </c>
      <c r="L192" s="17" t="s">
        <v>78</v>
      </c>
      <c r="M192" s="18" t="s">
        <v>3002</v>
      </c>
      <c r="N192" s="13" t="s">
        <v>2280</v>
      </c>
      <c r="O192" s="14" t="s">
        <v>2533</v>
      </c>
      <c r="P192" s="18" t="s">
        <v>2999</v>
      </c>
      <c r="Q192" s="14" t="s">
        <v>2665</v>
      </c>
      <c r="R192" s="19" t="s">
        <v>2945</v>
      </c>
      <c r="S192" s="13" t="s">
        <v>2666</v>
      </c>
      <c r="T192" s="18" t="s">
        <v>2946</v>
      </c>
      <c r="U192" s="20" t="s">
        <v>3447</v>
      </c>
      <c r="V192" s="14" t="s">
        <v>2708</v>
      </c>
      <c r="W192" s="14" t="s">
        <v>2709</v>
      </c>
      <c r="X192" s="19" t="s">
        <v>2709</v>
      </c>
      <c r="Y192" s="14" t="s">
        <v>2719</v>
      </c>
      <c r="Z192" s="14" t="s">
        <v>2732</v>
      </c>
      <c r="AA192" s="16">
        <v>0</v>
      </c>
      <c r="AB192" s="14" t="s">
        <v>2811</v>
      </c>
      <c r="AC192" s="14" t="s">
        <v>2729</v>
      </c>
      <c r="AD192" s="16">
        <v>0</v>
      </c>
      <c r="AE192" s="17" t="s">
        <v>2829</v>
      </c>
      <c r="AF192" s="20" t="s">
        <v>2939</v>
      </c>
      <c r="AG192" s="16">
        <v>1982</v>
      </c>
      <c r="AH192" s="14" t="s">
        <v>1271</v>
      </c>
      <c r="AI192" s="14" t="s">
        <v>1272</v>
      </c>
      <c r="AJ192" s="38">
        <v>26.941379999999999</v>
      </c>
      <c r="AK192" s="39">
        <v>-82.016379999999998</v>
      </c>
      <c r="AL192" s="43">
        <f>J192+MAX(Table134[[#This Row],[Highway]:[Pipe]])</f>
        <v>1</v>
      </c>
      <c r="AN192" s="47">
        <f t="shared" si="8"/>
        <v>1</v>
      </c>
      <c r="AO192" s="47" t="str">
        <f t="shared" si="9"/>
        <v/>
      </c>
      <c r="AP192" s="47" t="str">
        <f t="shared" si="10"/>
        <v/>
      </c>
      <c r="AQ192" s="47" t="str">
        <f t="shared" si="11"/>
        <v/>
      </c>
    </row>
    <row r="193" spans="1:43" x14ac:dyDescent="0.45">
      <c r="A193" s="31">
        <v>26.56271388888889</v>
      </c>
      <c r="B193" s="32">
        <v>-82.001324999999994</v>
      </c>
      <c r="C193" s="13" t="s">
        <v>623</v>
      </c>
      <c r="D193" s="13" t="s">
        <v>624</v>
      </c>
      <c r="E193" s="14" t="s">
        <v>625</v>
      </c>
      <c r="F193" s="13" t="s">
        <v>33</v>
      </c>
      <c r="G193" s="14" t="s">
        <v>33</v>
      </c>
      <c r="H193" s="15"/>
      <c r="I193" s="16"/>
      <c r="J193" s="19">
        <v>0</v>
      </c>
      <c r="K193" s="17" t="s">
        <v>624</v>
      </c>
      <c r="L193" s="17" t="s">
        <v>624</v>
      </c>
      <c r="M193" s="18" t="s">
        <v>33</v>
      </c>
      <c r="N193" s="13" t="s">
        <v>2384</v>
      </c>
      <c r="O193" s="14" t="s">
        <v>2536</v>
      </c>
      <c r="P193" s="18" t="s">
        <v>33</v>
      </c>
      <c r="Q193" s="14" t="s">
        <v>2665</v>
      </c>
      <c r="R193" s="19" t="s">
        <v>33</v>
      </c>
      <c r="S193" s="13" t="s">
        <v>2691</v>
      </c>
      <c r="T193" s="18" t="s">
        <v>33</v>
      </c>
      <c r="U193" s="20" t="s">
        <v>33</v>
      </c>
      <c r="V193" s="14" t="s">
        <v>2708</v>
      </c>
      <c r="W193" s="14" t="s">
        <v>2709</v>
      </c>
      <c r="X193" s="19" t="s">
        <v>33</v>
      </c>
      <c r="Y193" s="14" t="s">
        <v>2719</v>
      </c>
      <c r="Z193" s="14" t="s">
        <v>2748</v>
      </c>
      <c r="AA193" s="16" t="s">
        <v>33</v>
      </c>
      <c r="AB193" s="14" t="s">
        <v>2732</v>
      </c>
      <c r="AC193" s="14" t="s">
        <v>2729</v>
      </c>
      <c r="AD193" s="16" t="s">
        <v>33</v>
      </c>
      <c r="AE193" s="17" t="s">
        <v>2892</v>
      </c>
      <c r="AF193" s="20" t="s">
        <v>33</v>
      </c>
      <c r="AG193" s="16" t="s">
        <v>33</v>
      </c>
      <c r="AH193" s="14" t="s">
        <v>1650</v>
      </c>
      <c r="AI193" s="14" t="s">
        <v>1651</v>
      </c>
      <c r="AJ193" s="38" t="s">
        <v>33</v>
      </c>
      <c r="AK193" s="39" t="s">
        <v>33</v>
      </c>
      <c r="AL193" s="43">
        <f>J193+MAX(Table134[[#This Row],[Highway]:[Pipe]])</f>
        <v>1</v>
      </c>
      <c r="AN193" s="47">
        <f t="shared" si="8"/>
        <v>1</v>
      </c>
      <c r="AO193" s="47" t="str">
        <f t="shared" si="9"/>
        <v/>
      </c>
      <c r="AP193" s="47" t="str">
        <f t="shared" si="10"/>
        <v/>
      </c>
      <c r="AQ193" s="47" t="str">
        <f t="shared" si="11"/>
        <v/>
      </c>
    </row>
    <row r="194" spans="1:43" x14ac:dyDescent="0.45">
      <c r="A194" s="31">
        <v>26.614361111111112</v>
      </c>
      <c r="B194" s="32">
        <v>-82.105083333333326</v>
      </c>
      <c r="C194" s="13" t="s">
        <v>711</v>
      </c>
      <c r="D194" s="13" t="s">
        <v>712</v>
      </c>
      <c r="E194" s="14" t="s">
        <v>713</v>
      </c>
      <c r="F194" s="13" t="s">
        <v>33</v>
      </c>
      <c r="G194" s="14" t="s">
        <v>33</v>
      </c>
      <c r="H194" s="15"/>
      <c r="I194" s="16">
        <v>120129</v>
      </c>
      <c r="J194" s="19">
        <v>0</v>
      </c>
      <c r="K194" s="17" t="s">
        <v>712</v>
      </c>
      <c r="L194" s="17" t="s">
        <v>712</v>
      </c>
      <c r="M194" s="18" t="s">
        <v>3098</v>
      </c>
      <c r="N194" s="13" t="s">
        <v>2399</v>
      </c>
      <c r="O194" s="14" t="s">
        <v>2621</v>
      </c>
      <c r="P194" s="18" t="s">
        <v>3201</v>
      </c>
      <c r="Q194" s="14" t="s">
        <v>2665</v>
      </c>
      <c r="R194" s="19" t="s">
        <v>2945</v>
      </c>
      <c r="S194" s="13" t="s">
        <v>2691</v>
      </c>
      <c r="T194" s="18" t="s">
        <v>2956</v>
      </c>
      <c r="U194" s="20" t="s">
        <v>3577</v>
      </c>
      <c r="V194" s="14" t="s">
        <v>2708</v>
      </c>
      <c r="W194" s="14" t="s">
        <v>2709</v>
      </c>
      <c r="X194" s="19" t="s">
        <v>2709</v>
      </c>
      <c r="Y194" s="14" t="s">
        <v>2719</v>
      </c>
      <c r="Z194" s="14" t="s">
        <v>2756</v>
      </c>
      <c r="AA194" s="16">
        <v>0</v>
      </c>
      <c r="AB194" s="14" t="s">
        <v>2774</v>
      </c>
      <c r="AC194" s="14" t="s">
        <v>2729</v>
      </c>
      <c r="AD194" s="16">
        <v>0</v>
      </c>
      <c r="AE194" s="17" t="s">
        <v>2829</v>
      </c>
      <c r="AF194" s="20" t="s">
        <v>2940</v>
      </c>
      <c r="AG194" s="16">
        <v>1979</v>
      </c>
      <c r="AH194" s="14" t="s">
        <v>1713</v>
      </c>
      <c r="AI194" s="14" t="s">
        <v>1714</v>
      </c>
      <c r="AJ194" s="38">
        <v>26.614350000000002</v>
      </c>
      <c r="AK194" s="39">
        <v>-82.105080000000001</v>
      </c>
      <c r="AL194" s="43">
        <f>J194+MAX(Table134[[#This Row],[Highway]:[Pipe]])</f>
        <v>1</v>
      </c>
      <c r="AN194" s="47">
        <f t="shared" si="8"/>
        <v>1</v>
      </c>
      <c r="AO194" s="47" t="str">
        <f t="shared" si="9"/>
        <v/>
      </c>
      <c r="AP194" s="47" t="str">
        <f t="shared" si="10"/>
        <v/>
      </c>
      <c r="AQ194" s="47" t="str">
        <f t="shared" si="11"/>
        <v/>
      </c>
    </row>
    <row r="195" spans="1:43" x14ac:dyDescent="0.45">
      <c r="A195" s="31">
        <v>26.924666666666667</v>
      </c>
      <c r="B195" s="32">
        <v>-82.064750000000004</v>
      </c>
      <c r="C195" s="13" t="s">
        <v>66</v>
      </c>
      <c r="D195" s="13" t="s">
        <v>67</v>
      </c>
      <c r="E195" s="14" t="s">
        <v>68</v>
      </c>
      <c r="F195" s="13" t="s">
        <v>33</v>
      </c>
      <c r="G195" s="14" t="s">
        <v>33</v>
      </c>
      <c r="H195" s="15"/>
      <c r="I195" s="16">
        <v>15005</v>
      </c>
      <c r="J195" s="19">
        <v>0</v>
      </c>
      <c r="K195" s="17" t="s">
        <v>67</v>
      </c>
      <c r="L195" s="17" t="s">
        <v>67</v>
      </c>
      <c r="M195" s="18" t="s">
        <v>3017</v>
      </c>
      <c r="N195" s="13" t="s">
        <v>2278</v>
      </c>
      <c r="O195" s="14" t="s">
        <v>2523</v>
      </c>
      <c r="P195" s="18" t="s">
        <v>3018</v>
      </c>
      <c r="Q195" s="14" t="s">
        <v>2665</v>
      </c>
      <c r="R195" s="19" t="s">
        <v>2945</v>
      </c>
      <c r="S195" s="13" t="s">
        <v>2666</v>
      </c>
      <c r="T195" s="18" t="s">
        <v>2946</v>
      </c>
      <c r="U195" s="20" t="s">
        <v>3457</v>
      </c>
      <c r="V195" s="14" t="s">
        <v>2708</v>
      </c>
      <c r="W195" s="14" t="s">
        <v>2709</v>
      </c>
      <c r="X195" s="19" t="s">
        <v>2934</v>
      </c>
      <c r="Y195" s="14" t="s">
        <v>2719</v>
      </c>
      <c r="Z195" s="14" t="s">
        <v>2766</v>
      </c>
      <c r="AA195" s="16">
        <v>0</v>
      </c>
      <c r="AB195" s="14" t="s">
        <v>2726</v>
      </c>
      <c r="AC195" s="14" t="s">
        <v>2729</v>
      </c>
      <c r="AD195" s="16">
        <v>0</v>
      </c>
      <c r="AE195" s="17" t="s">
        <v>2829</v>
      </c>
      <c r="AF195" s="20" t="s">
        <v>2941</v>
      </c>
      <c r="AG195" s="16">
        <v>1991</v>
      </c>
      <c r="AH195" s="14" t="s">
        <v>1266</v>
      </c>
      <c r="AI195" s="14" t="s">
        <v>1267</v>
      </c>
      <c r="AJ195" s="38">
        <v>26.924669999999999</v>
      </c>
      <c r="AK195" s="39">
        <v>-82.06474</v>
      </c>
      <c r="AL195" s="43">
        <f>J195+MAX(Table134[[#This Row],[Highway]:[Pipe]])</f>
        <v>1</v>
      </c>
      <c r="AN195" s="47">
        <f t="shared" si="8"/>
        <v>1</v>
      </c>
      <c r="AO195" s="47" t="str">
        <f t="shared" si="9"/>
        <v/>
      </c>
      <c r="AP195" s="47" t="str">
        <f t="shared" si="10"/>
        <v/>
      </c>
      <c r="AQ195" s="47" t="str">
        <f t="shared" si="11"/>
        <v/>
      </c>
    </row>
    <row r="196" spans="1:43" x14ac:dyDescent="0.45">
      <c r="A196" s="31">
        <v>26.927722222222222</v>
      </c>
      <c r="B196" s="32">
        <v>-82.31305555555555</v>
      </c>
      <c r="C196" s="13" t="s">
        <v>120</v>
      </c>
      <c r="D196" s="13" t="s">
        <v>121</v>
      </c>
      <c r="E196" s="14" t="s">
        <v>122</v>
      </c>
      <c r="F196" s="13" t="s">
        <v>33</v>
      </c>
      <c r="G196" s="14" t="s">
        <v>33</v>
      </c>
      <c r="H196" s="15"/>
      <c r="I196" s="16">
        <v>10084</v>
      </c>
      <c r="J196" s="19">
        <v>0</v>
      </c>
      <c r="K196" s="17" t="s">
        <v>121</v>
      </c>
      <c r="L196" s="17" t="s">
        <v>121</v>
      </c>
      <c r="M196" s="18" t="s">
        <v>2996</v>
      </c>
      <c r="N196" s="13" t="s">
        <v>2292</v>
      </c>
      <c r="O196" s="14" t="s">
        <v>2553</v>
      </c>
      <c r="P196" s="18" t="s">
        <v>2975</v>
      </c>
      <c r="Q196" s="14" t="s">
        <v>2665</v>
      </c>
      <c r="R196" s="19" t="s">
        <v>2945</v>
      </c>
      <c r="S196" s="13" t="s">
        <v>2666</v>
      </c>
      <c r="T196" s="18" t="s">
        <v>2946</v>
      </c>
      <c r="U196" s="20" t="s">
        <v>3443</v>
      </c>
      <c r="V196" s="14" t="s">
        <v>2708</v>
      </c>
      <c r="W196" s="14" t="s">
        <v>2709</v>
      </c>
      <c r="X196" s="19" t="s">
        <v>2709</v>
      </c>
      <c r="Y196" s="14" t="s">
        <v>2719</v>
      </c>
      <c r="Z196" s="14" t="s">
        <v>2744</v>
      </c>
      <c r="AA196" s="16">
        <v>0</v>
      </c>
      <c r="AB196" s="14" t="s">
        <v>1248</v>
      </c>
      <c r="AC196" s="14" t="s">
        <v>2729</v>
      </c>
      <c r="AD196" s="16">
        <v>0</v>
      </c>
      <c r="AE196" s="17" t="s">
        <v>2829</v>
      </c>
      <c r="AF196" s="20" t="s">
        <v>2940</v>
      </c>
      <c r="AG196" s="16">
        <v>1980</v>
      </c>
      <c r="AH196" s="14" t="s">
        <v>1301</v>
      </c>
      <c r="AI196" s="14" t="s">
        <v>1302</v>
      </c>
      <c r="AJ196" s="38">
        <v>26.92773</v>
      </c>
      <c r="AK196" s="39">
        <v>-82.313029999999998</v>
      </c>
      <c r="AL196" s="43">
        <f>J196+MAX(Table134[[#This Row],[Highway]:[Pipe]])</f>
        <v>1</v>
      </c>
      <c r="AN196" s="47">
        <f t="shared" ref="AN196:AN259" si="12">IF(LEFT($W196,1)="H",1,"")</f>
        <v>1</v>
      </c>
      <c r="AO196" s="47" t="str">
        <f t="shared" ref="AO196:AO259" si="13">IF(LEFT($W196,1)="R",3,"")</f>
        <v/>
      </c>
      <c r="AP196" s="47" t="str">
        <f t="shared" ref="AP196:AP259" si="14">IF(LEFT($W196,2)="Pe",5,"")</f>
        <v/>
      </c>
      <c r="AQ196" s="47" t="str">
        <f t="shared" ref="AQ196:AQ259" si="15">IF(LEFT($W196,2)="Pi",7,"")</f>
        <v/>
      </c>
    </row>
    <row r="197" spans="1:43" x14ac:dyDescent="0.45">
      <c r="A197" s="31">
        <v>27.757869444444445</v>
      </c>
      <c r="B197" s="32">
        <v>-82.731480555555564</v>
      </c>
      <c r="C197" s="13" t="s">
        <v>890</v>
      </c>
      <c r="D197" s="13" t="s">
        <v>891</v>
      </c>
      <c r="E197" s="14" t="s">
        <v>892</v>
      </c>
      <c r="F197" s="13" t="s">
        <v>33</v>
      </c>
      <c r="G197" s="14" t="s">
        <v>33</v>
      </c>
      <c r="H197" s="15"/>
      <c r="I197" s="16">
        <v>150172</v>
      </c>
      <c r="J197" s="19">
        <v>0</v>
      </c>
      <c r="K197" s="17" t="s">
        <v>891</v>
      </c>
      <c r="L197" s="17" t="s">
        <v>2216</v>
      </c>
      <c r="M197" s="18" t="s">
        <v>3304</v>
      </c>
      <c r="N197" s="13" t="s">
        <v>2438</v>
      </c>
      <c r="O197" s="14" t="s">
        <v>2517</v>
      </c>
      <c r="P197" s="18" t="s">
        <v>3279</v>
      </c>
      <c r="Q197" s="14" t="s">
        <v>2665</v>
      </c>
      <c r="R197" s="19" t="s">
        <v>2945</v>
      </c>
      <c r="S197" s="13" t="s">
        <v>2700</v>
      </c>
      <c r="T197" s="18" t="s">
        <v>2959</v>
      </c>
      <c r="U197" s="20" t="s">
        <v>3645</v>
      </c>
      <c r="V197" s="14" t="s">
        <v>2708</v>
      </c>
      <c r="W197" s="14" t="s">
        <v>2709</v>
      </c>
      <c r="X197" s="19" t="s">
        <v>2934</v>
      </c>
      <c r="Y197" s="14" t="s">
        <v>2719</v>
      </c>
      <c r="Z197" s="14" t="s">
        <v>2745</v>
      </c>
      <c r="AA197" s="16">
        <v>0</v>
      </c>
      <c r="AB197" s="14" t="s">
        <v>2792</v>
      </c>
      <c r="AC197" s="14" t="s">
        <v>2729</v>
      </c>
      <c r="AD197" s="16">
        <v>0</v>
      </c>
      <c r="AE197" s="17" t="s">
        <v>2841</v>
      </c>
      <c r="AF197" s="20" t="s">
        <v>2940</v>
      </c>
      <c r="AG197" s="16">
        <v>1980</v>
      </c>
      <c r="AH197" s="14" t="s">
        <v>1831</v>
      </c>
      <c r="AI197" s="14" t="s">
        <v>1832</v>
      </c>
      <c r="AJ197" s="38">
        <v>27.75787</v>
      </c>
      <c r="AK197" s="39">
        <v>-82.731480000000005</v>
      </c>
      <c r="AL197" s="43">
        <f>J197+MAX(Table134[[#This Row],[Highway]:[Pipe]])</f>
        <v>1</v>
      </c>
      <c r="AN197" s="47">
        <f t="shared" si="12"/>
        <v>1</v>
      </c>
      <c r="AO197" s="47" t="str">
        <f t="shared" si="13"/>
        <v/>
      </c>
      <c r="AP197" s="47" t="str">
        <f t="shared" si="14"/>
        <v/>
      </c>
      <c r="AQ197" s="47" t="str">
        <f t="shared" si="15"/>
        <v/>
      </c>
    </row>
    <row r="198" spans="1:43" x14ac:dyDescent="0.45">
      <c r="A198" s="31">
        <v>27.953788888888887</v>
      </c>
      <c r="B198" s="32">
        <v>-82.42195000000001</v>
      </c>
      <c r="C198" s="13" t="s">
        <v>524</v>
      </c>
      <c r="D198" s="13" t="s">
        <v>525</v>
      </c>
      <c r="E198" s="14" t="s">
        <v>526</v>
      </c>
      <c r="F198" s="13" t="s">
        <v>33</v>
      </c>
      <c r="G198" s="14" t="s">
        <v>34</v>
      </c>
      <c r="H198" s="15"/>
      <c r="I198" s="16">
        <v>100449</v>
      </c>
      <c r="J198" s="19">
        <v>0</v>
      </c>
      <c r="K198" s="17" t="s">
        <v>525</v>
      </c>
      <c r="L198" s="17" t="s">
        <v>525</v>
      </c>
      <c r="M198" s="18" t="s">
        <v>3139</v>
      </c>
      <c r="N198" s="13" t="s">
        <v>2367</v>
      </c>
      <c r="O198" s="14" t="s">
        <v>2523</v>
      </c>
      <c r="P198" s="18" t="s">
        <v>3144</v>
      </c>
      <c r="Q198" s="14" t="s">
        <v>2665</v>
      </c>
      <c r="R198" s="19" t="s">
        <v>2945</v>
      </c>
      <c r="S198" s="13" t="s">
        <v>2685</v>
      </c>
      <c r="T198" s="18" t="s">
        <v>2955</v>
      </c>
      <c r="U198" s="20" t="s">
        <v>3536</v>
      </c>
      <c r="V198" s="14" t="s">
        <v>2708</v>
      </c>
      <c r="W198" s="14" t="s">
        <v>2709</v>
      </c>
      <c r="X198" s="19" t="s">
        <v>2934</v>
      </c>
      <c r="Y198" s="14" t="s">
        <v>2719</v>
      </c>
      <c r="Z198" s="14" t="s">
        <v>2755</v>
      </c>
      <c r="AA198" s="16">
        <v>0</v>
      </c>
      <c r="AB198" s="14" t="s">
        <v>2748</v>
      </c>
      <c r="AC198" s="14" t="s">
        <v>2729</v>
      </c>
      <c r="AD198" s="16">
        <v>0</v>
      </c>
      <c r="AE198" s="17" t="s">
        <v>2878</v>
      </c>
      <c r="AF198" s="20" t="s">
        <v>2943</v>
      </c>
      <c r="AG198" s="16">
        <v>1981</v>
      </c>
      <c r="AH198" s="14" t="s">
        <v>1579</v>
      </c>
      <c r="AI198" s="14" t="s">
        <v>1580</v>
      </c>
      <c r="AJ198" s="38">
        <v>27.953890000000001</v>
      </c>
      <c r="AK198" s="39">
        <v>-82.422330000000002</v>
      </c>
      <c r="AL198" s="43">
        <f>J198+MAX(Table134[[#This Row],[Highway]:[Pipe]])</f>
        <v>1</v>
      </c>
      <c r="AN198" s="47">
        <f t="shared" si="12"/>
        <v>1</v>
      </c>
      <c r="AO198" s="47" t="str">
        <f t="shared" si="13"/>
        <v/>
      </c>
      <c r="AP198" s="47" t="str">
        <f t="shared" si="14"/>
        <v/>
      </c>
      <c r="AQ198" s="47" t="str">
        <f t="shared" si="15"/>
        <v/>
      </c>
    </row>
    <row r="199" spans="1:43" x14ac:dyDescent="0.45">
      <c r="A199" s="31">
        <v>27.954013888888888</v>
      </c>
      <c r="B199" s="32">
        <v>-82.421955555555556</v>
      </c>
      <c r="C199" s="13" t="s">
        <v>527</v>
      </c>
      <c r="D199" s="13" t="s">
        <v>525</v>
      </c>
      <c r="E199" s="14" t="s">
        <v>526</v>
      </c>
      <c r="F199" s="13" t="s">
        <v>33</v>
      </c>
      <c r="G199" s="14" t="s">
        <v>35</v>
      </c>
      <c r="H199" s="15"/>
      <c r="I199" s="16">
        <v>100450</v>
      </c>
      <c r="J199" s="19">
        <v>0</v>
      </c>
      <c r="K199" s="17" t="s">
        <v>525</v>
      </c>
      <c r="L199" s="17" t="s">
        <v>525</v>
      </c>
      <c r="M199" s="18" t="s">
        <v>3145</v>
      </c>
      <c r="N199" s="13" t="s">
        <v>2367</v>
      </c>
      <c r="O199" s="14" t="s">
        <v>2523</v>
      </c>
      <c r="P199" s="18" t="s">
        <v>3144</v>
      </c>
      <c r="Q199" s="14" t="s">
        <v>2665</v>
      </c>
      <c r="R199" s="19" t="s">
        <v>2945</v>
      </c>
      <c r="S199" s="13" t="s">
        <v>2685</v>
      </c>
      <c r="T199" s="18" t="s">
        <v>2955</v>
      </c>
      <c r="U199" s="20" t="s">
        <v>3537</v>
      </c>
      <c r="V199" s="14" t="s">
        <v>2708</v>
      </c>
      <c r="W199" s="14" t="s">
        <v>2709</v>
      </c>
      <c r="X199" s="19" t="s">
        <v>2709</v>
      </c>
      <c r="Y199" s="14" t="s">
        <v>2719</v>
      </c>
      <c r="Z199" s="14" t="s">
        <v>2755</v>
      </c>
      <c r="AA199" s="16">
        <v>0</v>
      </c>
      <c r="AB199" s="14" t="s">
        <v>2748</v>
      </c>
      <c r="AC199" s="14" t="s">
        <v>2729</v>
      </c>
      <c r="AD199" s="16">
        <v>0</v>
      </c>
      <c r="AE199" s="17" t="s">
        <v>2878</v>
      </c>
      <c r="AF199" s="20" t="s">
        <v>2943</v>
      </c>
      <c r="AG199" s="16">
        <v>1981</v>
      </c>
      <c r="AH199" s="14" t="s">
        <v>1581</v>
      </c>
      <c r="AI199" s="14" t="s">
        <v>1582</v>
      </c>
      <c r="AJ199" s="38">
        <v>27.953749999999999</v>
      </c>
      <c r="AK199" s="39">
        <v>-82.422340000000005</v>
      </c>
      <c r="AL199" s="43">
        <f>J199+MAX(Table134[[#This Row],[Highway]:[Pipe]])</f>
        <v>1</v>
      </c>
      <c r="AN199" s="47">
        <f t="shared" si="12"/>
        <v>1</v>
      </c>
      <c r="AO199" s="47" t="str">
        <f t="shared" si="13"/>
        <v/>
      </c>
      <c r="AP199" s="47" t="str">
        <f t="shared" si="14"/>
        <v/>
      </c>
      <c r="AQ199" s="47" t="str">
        <f t="shared" si="15"/>
        <v/>
      </c>
    </row>
    <row r="200" spans="1:43" x14ac:dyDescent="0.45">
      <c r="A200" s="31">
        <v>26.272327777777775</v>
      </c>
      <c r="B200" s="32">
        <v>-81.783788888888893</v>
      </c>
      <c r="C200" s="13" t="s">
        <v>250</v>
      </c>
      <c r="D200" s="13" t="s">
        <v>251</v>
      </c>
      <c r="E200" s="14" t="s">
        <v>252</v>
      </c>
      <c r="F200" s="13" t="s">
        <v>33</v>
      </c>
      <c r="G200" s="14" t="s">
        <v>33</v>
      </c>
      <c r="H200" s="15"/>
      <c r="I200" s="16">
        <v>30119</v>
      </c>
      <c r="J200" s="19">
        <v>0</v>
      </c>
      <c r="K200" s="17" t="s">
        <v>251</v>
      </c>
      <c r="L200" s="17" t="s">
        <v>251</v>
      </c>
      <c r="M200" s="18" t="s">
        <v>3051</v>
      </c>
      <c r="N200" s="13" t="s">
        <v>2322</v>
      </c>
      <c r="O200" s="14" t="s">
        <v>2524</v>
      </c>
      <c r="P200" s="18" t="s">
        <v>3046</v>
      </c>
      <c r="Q200" s="14" t="s">
        <v>2665</v>
      </c>
      <c r="R200" s="19" t="s">
        <v>2945</v>
      </c>
      <c r="S200" s="13" t="s">
        <v>2671</v>
      </c>
      <c r="T200" s="18" t="s">
        <v>2949</v>
      </c>
      <c r="U200" s="20" t="s">
        <v>3475</v>
      </c>
      <c r="V200" s="14" t="s">
        <v>2708</v>
      </c>
      <c r="W200" s="14" t="s">
        <v>2709</v>
      </c>
      <c r="X200" s="19" t="s">
        <v>2934</v>
      </c>
      <c r="Y200" s="14" t="s">
        <v>2719</v>
      </c>
      <c r="Z200" s="14" t="s">
        <v>2779</v>
      </c>
      <c r="AA200" s="16">
        <v>0</v>
      </c>
      <c r="AB200" s="14" t="s">
        <v>2814</v>
      </c>
      <c r="AC200" s="14" t="s">
        <v>2729</v>
      </c>
      <c r="AD200" s="16">
        <v>0</v>
      </c>
      <c r="AE200" s="17" t="s">
        <v>2829</v>
      </c>
      <c r="AF200" s="20" t="s">
        <v>2940</v>
      </c>
      <c r="AG200" s="16">
        <v>1968</v>
      </c>
      <c r="AH200" s="14" t="s">
        <v>1380</v>
      </c>
      <c r="AI200" s="14" t="s">
        <v>1381</v>
      </c>
      <c r="AJ200" s="38">
        <v>26.272169999999999</v>
      </c>
      <c r="AK200" s="39">
        <v>-81.78622</v>
      </c>
      <c r="AL200" s="43">
        <f>J200+MAX(Table134[[#This Row],[Highway]:[Pipe]])</f>
        <v>1</v>
      </c>
      <c r="AN200" s="47">
        <f t="shared" si="12"/>
        <v>1</v>
      </c>
      <c r="AO200" s="47" t="str">
        <f t="shared" si="13"/>
        <v/>
      </c>
      <c r="AP200" s="47" t="str">
        <f t="shared" si="14"/>
        <v/>
      </c>
      <c r="AQ200" s="47" t="str">
        <f t="shared" si="15"/>
        <v/>
      </c>
    </row>
    <row r="201" spans="1:43" x14ac:dyDescent="0.45">
      <c r="A201" s="31">
        <v>26.216597222222223</v>
      </c>
      <c r="B201" s="32">
        <v>-81.814052777777775</v>
      </c>
      <c r="C201" s="13" t="s">
        <v>224</v>
      </c>
      <c r="D201" s="13" t="s">
        <v>225</v>
      </c>
      <c r="E201" s="14" t="s">
        <v>226</v>
      </c>
      <c r="F201" s="13" t="s">
        <v>33</v>
      </c>
      <c r="G201" s="14" t="s">
        <v>33</v>
      </c>
      <c r="H201" s="15"/>
      <c r="I201" s="16"/>
      <c r="J201" s="19">
        <v>0</v>
      </c>
      <c r="K201" s="17" t="s">
        <v>225</v>
      </c>
      <c r="L201" s="17" t="s">
        <v>775</v>
      </c>
      <c r="M201" s="18" t="s">
        <v>33</v>
      </c>
      <c r="N201" s="13" t="s">
        <v>2319</v>
      </c>
      <c r="O201" s="14" t="s">
        <v>2532</v>
      </c>
      <c r="P201" s="18" t="s">
        <v>33</v>
      </c>
      <c r="Q201" s="14" t="s">
        <v>2665</v>
      </c>
      <c r="R201" s="19" t="s">
        <v>33</v>
      </c>
      <c r="S201" s="13" t="s">
        <v>2671</v>
      </c>
      <c r="T201" s="18" t="s">
        <v>33</v>
      </c>
      <c r="U201" s="20" t="s">
        <v>33</v>
      </c>
      <c r="V201" s="14" t="s">
        <v>2708</v>
      </c>
      <c r="W201" s="14" t="s">
        <v>2715</v>
      </c>
      <c r="X201" s="19" t="s">
        <v>33</v>
      </c>
      <c r="Y201" s="14" t="s">
        <v>2719</v>
      </c>
      <c r="Z201" s="14" t="s">
        <v>2779</v>
      </c>
      <c r="AA201" s="16" t="s">
        <v>33</v>
      </c>
      <c r="AB201" s="14" t="s">
        <v>2808</v>
      </c>
      <c r="AC201" s="14" t="s">
        <v>2729</v>
      </c>
      <c r="AD201" s="16" t="s">
        <v>33</v>
      </c>
      <c r="AE201" s="17" t="s">
        <v>2853</v>
      </c>
      <c r="AF201" s="20" t="s">
        <v>33</v>
      </c>
      <c r="AG201" s="16" t="s">
        <v>33</v>
      </c>
      <c r="AH201" s="14" t="s">
        <v>1362</v>
      </c>
      <c r="AI201" s="14" t="s">
        <v>1363</v>
      </c>
      <c r="AJ201" s="38" t="s">
        <v>33</v>
      </c>
      <c r="AK201" s="39" t="s">
        <v>33</v>
      </c>
      <c r="AL201" s="43">
        <f>J201+MAX(Table134[[#This Row],[Highway]:[Pipe]])</f>
        <v>5</v>
      </c>
      <c r="AN201" s="47" t="str">
        <f t="shared" si="12"/>
        <v/>
      </c>
      <c r="AO201" s="47" t="str">
        <f t="shared" si="13"/>
        <v/>
      </c>
      <c r="AP201" s="47">
        <f t="shared" si="14"/>
        <v>5</v>
      </c>
      <c r="AQ201" s="47" t="str">
        <f t="shared" si="15"/>
        <v/>
      </c>
    </row>
    <row r="202" spans="1:43" x14ac:dyDescent="0.45">
      <c r="A202" s="31">
        <v>28.050280555555556</v>
      </c>
      <c r="B202" s="32">
        <v>-82.633105555555545</v>
      </c>
      <c r="C202" s="13" t="s">
        <v>410</v>
      </c>
      <c r="D202" s="13" t="s">
        <v>411</v>
      </c>
      <c r="E202" s="14" t="s">
        <v>412</v>
      </c>
      <c r="F202" s="13" t="s">
        <v>33</v>
      </c>
      <c r="G202" s="14" t="s">
        <v>33</v>
      </c>
      <c r="H202" s="15"/>
      <c r="I202" s="16">
        <v>104249</v>
      </c>
      <c r="J202" s="19">
        <v>0</v>
      </c>
      <c r="K202" s="17" t="s">
        <v>411</v>
      </c>
      <c r="L202" s="17" t="s">
        <v>411</v>
      </c>
      <c r="M202" s="18" t="s">
        <v>3157</v>
      </c>
      <c r="N202" s="13" t="s">
        <v>2353</v>
      </c>
      <c r="O202" s="14" t="s">
        <v>2564</v>
      </c>
      <c r="P202" s="18" t="s">
        <v>3155</v>
      </c>
      <c r="Q202" s="14" t="s">
        <v>2665</v>
      </c>
      <c r="R202" s="19" t="s">
        <v>2945</v>
      </c>
      <c r="S202" s="13" t="s">
        <v>2685</v>
      </c>
      <c r="T202" s="18" t="s">
        <v>2955</v>
      </c>
      <c r="U202" s="20" t="s">
        <v>3548</v>
      </c>
      <c r="V202" s="14" t="s">
        <v>2708</v>
      </c>
      <c r="W202" s="14" t="s">
        <v>2709</v>
      </c>
      <c r="X202" s="19" t="s">
        <v>2709</v>
      </c>
      <c r="Y202" s="14" t="s">
        <v>2719</v>
      </c>
      <c r="Z202" s="14" t="s">
        <v>2726</v>
      </c>
      <c r="AA202" s="16">
        <v>0</v>
      </c>
      <c r="AB202" s="14" t="s">
        <v>2774</v>
      </c>
      <c r="AC202" s="14" t="s">
        <v>2729</v>
      </c>
      <c r="AD202" s="16">
        <v>0</v>
      </c>
      <c r="AE202" s="17" t="s">
        <v>2873</v>
      </c>
      <c r="AF202" s="20" t="s">
        <v>2940</v>
      </c>
      <c r="AG202" s="16">
        <v>1981</v>
      </c>
      <c r="AH202" s="14" t="s">
        <v>1491</v>
      </c>
      <c r="AI202" s="14" t="s">
        <v>1492</v>
      </c>
      <c r="AJ202" s="38">
        <v>28.050280000000001</v>
      </c>
      <c r="AK202" s="39">
        <v>-82.633110000000002</v>
      </c>
      <c r="AL202" s="43">
        <f>J202+MAX(Table134[[#This Row],[Highway]:[Pipe]])</f>
        <v>1</v>
      </c>
      <c r="AN202" s="47">
        <f t="shared" si="12"/>
        <v>1</v>
      </c>
      <c r="AO202" s="47" t="str">
        <f t="shared" si="13"/>
        <v/>
      </c>
      <c r="AP202" s="47" t="str">
        <f t="shared" si="14"/>
        <v/>
      </c>
      <c r="AQ202" s="47" t="str">
        <f t="shared" si="15"/>
        <v/>
      </c>
    </row>
    <row r="203" spans="1:43" x14ac:dyDescent="0.45">
      <c r="A203" s="31">
        <v>27.997644444444447</v>
      </c>
      <c r="B203" s="32">
        <v>-82.38080833333332</v>
      </c>
      <c r="C203" s="13" t="s">
        <v>1230</v>
      </c>
      <c r="D203" s="13" t="s">
        <v>1231</v>
      </c>
      <c r="E203" s="14" t="s">
        <v>1232</v>
      </c>
      <c r="F203" s="13" t="s">
        <v>37</v>
      </c>
      <c r="G203" s="14" t="s">
        <v>33</v>
      </c>
      <c r="H203" s="15"/>
      <c r="I203" s="16"/>
      <c r="J203" s="19">
        <v>0</v>
      </c>
      <c r="K203" s="17" t="s">
        <v>1231</v>
      </c>
      <c r="L203" s="17" t="s">
        <v>1231</v>
      </c>
      <c r="M203" s="18" t="s">
        <v>33</v>
      </c>
      <c r="N203" s="13" t="s">
        <v>2508</v>
      </c>
      <c r="O203" s="14" t="s">
        <v>2519</v>
      </c>
      <c r="P203" s="18" t="s">
        <v>33</v>
      </c>
      <c r="Q203" s="14" t="s">
        <v>2665</v>
      </c>
      <c r="R203" s="19" t="s">
        <v>33</v>
      </c>
      <c r="S203" s="13" t="s">
        <v>2704</v>
      </c>
      <c r="T203" s="18" t="s">
        <v>33</v>
      </c>
      <c r="U203" s="20" t="s">
        <v>33</v>
      </c>
      <c r="V203" s="14" t="s">
        <v>2708</v>
      </c>
      <c r="W203" s="14" t="s">
        <v>2709</v>
      </c>
      <c r="X203" s="19" t="s">
        <v>33</v>
      </c>
      <c r="Y203" s="14" t="s">
        <v>2719</v>
      </c>
      <c r="Z203" s="14" t="s">
        <v>2782</v>
      </c>
      <c r="AA203" s="16" t="s">
        <v>33</v>
      </c>
      <c r="AB203" s="14" t="s">
        <v>2734</v>
      </c>
      <c r="AC203" s="14" t="s">
        <v>2729</v>
      </c>
      <c r="AD203" s="16" t="s">
        <v>33</v>
      </c>
      <c r="AE203" s="17" t="s">
        <v>2923</v>
      </c>
      <c r="AF203" s="20" t="s">
        <v>33</v>
      </c>
      <c r="AG203" s="16" t="s">
        <v>33</v>
      </c>
      <c r="AH203" s="14" t="s">
        <v>2091</v>
      </c>
      <c r="AI203" s="14" t="s">
        <v>2092</v>
      </c>
      <c r="AJ203" s="38" t="s">
        <v>33</v>
      </c>
      <c r="AK203" s="39" t="s">
        <v>33</v>
      </c>
      <c r="AL203" s="43">
        <f>J203+MAX(Table134[[#This Row],[Highway]:[Pipe]])</f>
        <v>1</v>
      </c>
      <c r="AN203" s="47">
        <f t="shared" si="12"/>
        <v>1</v>
      </c>
      <c r="AO203" s="47" t="str">
        <f t="shared" si="13"/>
        <v/>
      </c>
      <c r="AP203" s="47" t="str">
        <f t="shared" si="14"/>
        <v/>
      </c>
      <c r="AQ203" s="47" t="str">
        <f t="shared" si="15"/>
        <v/>
      </c>
    </row>
    <row r="204" spans="1:43" x14ac:dyDescent="0.45">
      <c r="A204" s="31">
        <v>27.997558333333334</v>
      </c>
      <c r="B204" s="32">
        <v>-82.380791666666667</v>
      </c>
      <c r="C204" s="13" t="s">
        <v>1233</v>
      </c>
      <c r="D204" s="13" t="s">
        <v>1234</v>
      </c>
      <c r="E204" s="14" t="s">
        <v>1232</v>
      </c>
      <c r="F204" s="13" t="s">
        <v>38</v>
      </c>
      <c r="G204" s="14" t="s">
        <v>33</v>
      </c>
      <c r="H204" s="15"/>
      <c r="I204" s="16"/>
      <c r="J204" s="19">
        <v>0</v>
      </c>
      <c r="K204" s="17" t="s">
        <v>1234</v>
      </c>
      <c r="L204" s="17" t="s">
        <v>1234</v>
      </c>
      <c r="M204" s="18" t="s">
        <v>33</v>
      </c>
      <c r="N204" s="13" t="s">
        <v>2508</v>
      </c>
      <c r="O204" s="14" t="s">
        <v>2519</v>
      </c>
      <c r="P204" s="18" t="s">
        <v>33</v>
      </c>
      <c r="Q204" s="14" t="s">
        <v>2665</v>
      </c>
      <c r="R204" s="19" t="s">
        <v>33</v>
      </c>
      <c r="S204" s="13" t="s">
        <v>2704</v>
      </c>
      <c r="T204" s="18" t="s">
        <v>33</v>
      </c>
      <c r="U204" s="20" t="s">
        <v>33</v>
      </c>
      <c r="V204" s="14" t="s">
        <v>2708</v>
      </c>
      <c r="W204" s="14" t="s">
        <v>2709</v>
      </c>
      <c r="X204" s="19" t="s">
        <v>33</v>
      </c>
      <c r="Y204" s="14" t="s">
        <v>2719</v>
      </c>
      <c r="Z204" s="14" t="s">
        <v>2769</v>
      </c>
      <c r="AA204" s="16" t="s">
        <v>33</v>
      </c>
      <c r="AB204" s="14" t="s">
        <v>2732</v>
      </c>
      <c r="AC204" s="14" t="s">
        <v>2729</v>
      </c>
      <c r="AD204" s="16" t="s">
        <v>33</v>
      </c>
      <c r="AE204" s="17" t="s">
        <v>2923</v>
      </c>
      <c r="AF204" s="20" t="s">
        <v>33</v>
      </c>
      <c r="AG204" s="16" t="s">
        <v>33</v>
      </c>
      <c r="AH204" s="14" t="s">
        <v>2093</v>
      </c>
      <c r="AI204" s="14" t="s">
        <v>2094</v>
      </c>
      <c r="AJ204" s="38" t="s">
        <v>33</v>
      </c>
      <c r="AK204" s="39" t="s">
        <v>33</v>
      </c>
      <c r="AL204" s="43">
        <f>J204+MAX(Table134[[#This Row],[Highway]:[Pipe]])</f>
        <v>1</v>
      </c>
      <c r="AN204" s="47">
        <f t="shared" si="12"/>
        <v>1</v>
      </c>
      <c r="AO204" s="47" t="str">
        <f t="shared" si="13"/>
        <v/>
      </c>
      <c r="AP204" s="47" t="str">
        <f t="shared" si="14"/>
        <v/>
      </c>
      <c r="AQ204" s="47" t="str">
        <f t="shared" si="15"/>
        <v/>
      </c>
    </row>
    <row r="205" spans="1:43" x14ac:dyDescent="0.45">
      <c r="A205" s="31">
        <v>26.934722222222224</v>
      </c>
      <c r="B205" s="32">
        <v>-82.338611111111106</v>
      </c>
      <c r="C205" s="13" t="s">
        <v>133</v>
      </c>
      <c r="D205" s="13" t="s">
        <v>134</v>
      </c>
      <c r="E205" s="14" t="s">
        <v>135</v>
      </c>
      <c r="F205" s="13" t="s">
        <v>33</v>
      </c>
      <c r="G205" s="14" t="s">
        <v>33</v>
      </c>
      <c r="H205" s="15"/>
      <c r="I205" s="16"/>
      <c r="J205" s="19">
        <v>0</v>
      </c>
      <c r="K205" s="17" t="s">
        <v>134</v>
      </c>
      <c r="L205" s="17" t="s">
        <v>134</v>
      </c>
      <c r="M205" s="18" t="s">
        <v>33</v>
      </c>
      <c r="N205" s="13" t="s">
        <v>2295</v>
      </c>
      <c r="O205" s="14" t="s">
        <v>2513</v>
      </c>
      <c r="P205" s="18" t="s">
        <v>33</v>
      </c>
      <c r="Q205" s="14" t="s">
        <v>2665</v>
      </c>
      <c r="R205" s="19" t="s">
        <v>33</v>
      </c>
      <c r="S205" s="13" t="s">
        <v>2666</v>
      </c>
      <c r="T205" s="18" t="s">
        <v>33</v>
      </c>
      <c r="U205" s="20" t="s">
        <v>33</v>
      </c>
      <c r="V205" s="14" t="s">
        <v>2708</v>
      </c>
      <c r="W205" s="14" t="s">
        <v>2709</v>
      </c>
      <c r="X205" s="19" t="s">
        <v>33</v>
      </c>
      <c r="Y205" s="14" t="s">
        <v>2719</v>
      </c>
      <c r="Z205" s="14" t="s">
        <v>2774</v>
      </c>
      <c r="AA205" s="16" t="s">
        <v>33</v>
      </c>
      <c r="AB205" s="14" t="s">
        <v>2811</v>
      </c>
      <c r="AC205" s="14" t="s">
        <v>2729</v>
      </c>
      <c r="AD205" s="16" t="s">
        <v>33</v>
      </c>
      <c r="AE205" s="17" t="s">
        <v>2828</v>
      </c>
      <c r="AF205" s="20" t="s">
        <v>33</v>
      </c>
      <c r="AG205" s="16" t="s">
        <v>33</v>
      </c>
      <c r="AH205" s="14" t="s">
        <v>1311</v>
      </c>
      <c r="AI205" s="14" t="s">
        <v>1312</v>
      </c>
      <c r="AJ205" s="38" t="s">
        <v>33</v>
      </c>
      <c r="AK205" s="39" t="s">
        <v>33</v>
      </c>
      <c r="AL205" s="43">
        <f>J205+MAX(Table134[[#This Row],[Highway]:[Pipe]])</f>
        <v>1</v>
      </c>
      <c r="AN205" s="47">
        <f t="shared" si="12"/>
        <v>1</v>
      </c>
      <c r="AO205" s="47" t="str">
        <f t="shared" si="13"/>
        <v/>
      </c>
      <c r="AP205" s="47" t="str">
        <f t="shared" si="14"/>
        <v/>
      </c>
      <c r="AQ205" s="47" t="str">
        <f t="shared" si="15"/>
        <v/>
      </c>
    </row>
    <row r="206" spans="1:43" x14ac:dyDescent="0.45">
      <c r="A206" s="31">
        <v>26.687905555555556</v>
      </c>
      <c r="B206" s="32">
        <v>-81.857136111111103</v>
      </c>
      <c r="C206" s="13" t="s">
        <v>604</v>
      </c>
      <c r="D206" s="13" t="s">
        <v>605</v>
      </c>
      <c r="E206" s="14" t="s">
        <v>606</v>
      </c>
      <c r="F206" s="13" t="s">
        <v>33</v>
      </c>
      <c r="G206" s="14" t="s">
        <v>33</v>
      </c>
      <c r="H206" s="15"/>
      <c r="I206" s="16"/>
      <c r="J206" s="19">
        <v>0</v>
      </c>
      <c r="K206" s="17" t="s">
        <v>605</v>
      </c>
      <c r="L206" s="17" t="s">
        <v>2178</v>
      </c>
      <c r="M206" s="18" t="s">
        <v>33</v>
      </c>
      <c r="N206" s="13" t="s">
        <v>2379</v>
      </c>
      <c r="O206" s="14" t="s">
        <v>2513</v>
      </c>
      <c r="P206" s="18" t="s">
        <v>33</v>
      </c>
      <c r="Q206" s="14" t="s">
        <v>2665</v>
      </c>
      <c r="R206" s="19" t="s">
        <v>33</v>
      </c>
      <c r="S206" s="13" t="s">
        <v>2691</v>
      </c>
      <c r="T206" s="18" t="s">
        <v>33</v>
      </c>
      <c r="U206" s="20" t="s">
        <v>33</v>
      </c>
      <c r="V206" s="14" t="s">
        <v>2708</v>
      </c>
      <c r="W206" s="14" t="s">
        <v>2709</v>
      </c>
      <c r="X206" s="19" t="s">
        <v>33</v>
      </c>
      <c r="Y206" s="14" t="s">
        <v>2719</v>
      </c>
      <c r="Z206" s="14" t="s">
        <v>2751</v>
      </c>
      <c r="AA206" s="16" t="s">
        <v>33</v>
      </c>
      <c r="AB206" s="14" t="s">
        <v>2808</v>
      </c>
      <c r="AC206" s="14" t="s">
        <v>2729</v>
      </c>
      <c r="AD206" s="16" t="s">
        <v>33</v>
      </c>
      <c r="AE206" s="17" t="s">
        <v>2889</v>
      </c>
      <c r="AF206" s="20" t="s">
        <v>33</v>
      </c>
      <c r="AG206" s="16" t="s">
        <v>33</v>
      </c>
      <c r="AH206" s="14" t="s">
        <v>1635</v>
      </c>
      <c r="AI206" s="14" t="s">
        <v>1636</v>
      </c>
      <c r="AJ206" s="38" t="s">
        <v>33</v>
      </c>
      <c r="AK206" s="39" t="s">
        <v>33</v>
      </c>
      <c r="AL206" s="43">
        <f>J206+MAX(Table134[[#This Row],[Highway]:[Pipe]])</f>
        <v>1</v>
      </c>
      <c r="AN206" s="47">
        <f t="shared" si="12"/>
        <v>1</v>
      </c>
      <c r="AO206" s="47" t="str">
        <f t="shared" si="13"/>
        <v/>
      </c>
      <c r="AP206" s="47" t="str">
        <f t="shared" si="14"/>
        <v/>
      </c>
      <c r="AQ206" s="47" t="str">
        <f t="shared" si="15"/>
        <v/>
      </c>
    </row>
    <row r="207" spans="1:43" x14ac:dyDescent="0.45">
      <c r="A207" s="31">
        <v>26.607680555555557</v>
      </c>
      <c r="B207" s="32">
        <v>-81.929150000000007</v>
      </c>
      <c r="C207" s="13" t="s">
        <v>632</v>
      </c>
      <c r="D207" s="13" t="s">
        <v>633</v>
      </c>
      <c r="E207" s="14" t="s">
        <v>634</v>
      </c>
      <c r="F207" s="13" t="s">
        <v>33</v>
      </c>
      <c r="G207" s="14" t="s">
        <v>33</v>
      </c>
      <c r="H207" s="15"/>
      <c r="I207" s="16">
        <v>124126</v>
      </c>
      <c r="J207" s="19">
        <v>0</v>
      </c>
      <c r="K207" s="17" t="s">
        <v>633</v>
      </c>
      <c r="L207" s="17" t="s">
        <v>633</v>
      </c>
      <c r="M207" s="18" t="s">
        <v>3231</v>
      </c>
      <c r="N207" s="13" t="s">
        <v>2387</v>
      </c>
      <c r="O207" s="14" t="s">
        <v>2530</v>
      </c>
      <c r="P207" s="18" t="s">
        <v>3230</v>
      </c>
      <c r="Q207" s="14" t="s">
        <v>2665</v>
      </c>
      <c r="R207" s="19" t="s">
        <v>2945</v>
      </c>
      <c r="S207" s="13" t="s">
        <v>2691</v>
      </c>
      <c r="T207" s="18" t="s">
        <v>2956</v>
      </c>
      <c r="U207" s="20" t="s">
        <v>3599</v>
      </c>
      <c r="V207" s="14" t="s">
        <v>2708</v>
      </c>
      <c r="W207" s="14" t="s">
        <v>2709</v>
      </c>
      <c r="X207" s="19" t="s">
        <v>2709</v>
      </c>
      <c r="Y207" s="14" t="s">
        <v>2719</v>
      </c>
      <c r="Z207" s="14" t="s">
        <v>2748</v>
      </c>
      <c r="AA207" s="16">
        <v>0</v>
      </c>
      <c r="AB207" s="14" t="s">
        <v>2732</v>
      </c>
      <c r="AC207" s="14" t="s">
        <v>2729</v>
      </c>
      <c r="AD207" s="16">
        <v>0</v>
      </c>
      <c r="AE207" s="17" t="s">
        <v>2893</v>
      </c>
      <c r="AF207" s="20" t="s">
        <v>2940</v>
      </c>
      <c r="AG207" s="16">
        <v>1997</v>
      </c>
      <c r="AH207" s="14" t="s">
        <v>1656</v>
      </c>
      <c r="AI207" s="14" t="s">
        <v>1657</v>
      </c>
      <c r="AJ207" s="38">
        <v>26.607679999999998</v>
      </c>
      <c r="AK207" s="39">
        <v>-81.929150000000007</v>
      </c>
      <c r="AL207" s="43">
        <f>J207+MAX(Table134[[#This Row],[Highway]:[Pipe]])</f>
        <v>1</v>
      </c>
      <c r="AN207" s="47">
        <f t="shared" si="12"/>
        <v>1</v>
      </c>
      <c r="AO207" s="47" t="str">
        <f t="shared" si="13"/>
        <v/>
      </c>
      <c r="AP207" s="47" t="str">
        <f t="shared" si="14"/>
        <v/>
      </c>
      <c r="AQ207" s="47" t="str">
        <f t="shared" si="15"/>
        <v/>
      </c>
    </row>
    <row r="208" spans="1:43" x14ac:dyDescent="0.45">
      <c r="A208" s="31">
        <v>28.038794444444445</v>
      </c>
      <c r="B208" s="32">
        <v>-82.639508333333339</v>
      </c>
      <c r="C208" s="13" t="s">
        <v>407</v>
      </c>
      <c r="D208" s="13" t="s">
        <v>408</v>
      </c>
      <c r="E208" s="14" t="s">
        <v>409</v>
      </c>
      <c r="F208" s="13" t="s">
        <v>33</v>
      </c>
      <c r="G208" s="14" t="s">
        <v>33</v>
      </c>
      <c r="H208" s="15"/>
      <c r="I208" s="16"/>
      <c r="J208" s="19">
        <v>0</v>
      </c>
      <c r="K208" s="17" t="s">
        <v>408</v>
      </c>
      <c r="L208" s="17" t="s">
        <v>408</v>
      </c>
      <c r="M208" s="18" t="s">
        <v>33</v>
      </c>
      <c r="N208" s="13" t="s">
        <v>2353</v>
      </c>
      <c r="O208" s="14" t="s">
        <v>2529</v>
      </c>
      <c r="P208" s="18" t="s">
        <v>33</v>
      </c>
      <c r="Q208" s="14" t="s">
        <v>2665</v>
      </c>
      <c r="R208" s="19" t="s">
        <v>33</v>
      </c>
      <c r="S208" s="13" t="s">
        <v>2685</v>
      </c>
      <c r="T208" s="18" t="s">
        <v>33</v>
      </c>
      <c r="U208" s="20" t="s">
        <v>33</v>
      </c>
      <c r="V208" s="14" t="s">
        <v>2708</v>
      </c>
      <c r="W208" s="14" t="s">
        <v>2711</v>
      </c>
      <c r="X208" s="19" t="s">
        <v>33</v>
      </c>
      <c r="Y208" s="14" t="s">
        <v>2719</v>
      </c>
      <c r="Z208" s="14" t="s">
        <v>2732</v>
      </c>
      <c r="AA208" s="16" t="s">
        <v>33</v>
      </c>
      <c r="AB208" s="14" t="s">
        <v>2527</v>
      </c>
      <c r="AC208" s="14" t="s">
        <v>2729</v>
      </c>
      <c r="AD208" s="16" t="s">
        <v>33</v>
      </c>
      <c r="AE208" s="17" t="s">
        <v>2833</v>
      </c>
      <c r="AF208" s="20" t="s">
        <v>33</v>
      </c>
      <c r="AG208" s="16" t="s">
        <v>33</v>
      </c>
      <c r="AH208" s="14" t="s">
        <v>1489</v>
      </c>
      <c r="AI208" s="14" t="s">
        <v>1490</v>
      </c>
      <c r="AJ208" s="38" t="s">
        <v>33</v>
      </c>
      <c r="AK208" s="39" t="s">
        <v>33</v>
      </c>
      <c r="AL208" s="43">
        <f>J208+MAX(Table134[[#This Row],[Highway]:[Pipe]])</f>
        <v>3</v>
      </c>
      <c r="AN208" s="47" t="str">
        <f t="shared" si="12"/>
        <v/>
      </c>
      <c r="AO208" s="47">
        <f t="shared" si="13"/>
        <v>3</v>
      </c>
      <c r="AP208" s="47" t="str">
        <f t="shared" si="14"/>
        <v/>
      </c>
      <c r="AQ208" s="47" t="str">
        <f t="shared" si="15"/>
        <v/>
      </c>
    </row>
    <row r="209" spans="1:43" x14ac:dyDescent="0.45">
      <c r="A209" s="31">
        <v>28.040669444444447</v>
      </c>
      <c r="B209" s="32">
        <v>-82.640222222222235</v>
      </c>
      <c r="C209" s="13" t="s">
        <v>413</v>
      </c>
      <c r="D209" s="13" t="s">
        <v>414</v>
      </c>
      <c r="E209" s="14" t="s">
        <v>415</v>
      </c>
      <c r="F209" s="13" t="s">
        <v>33</v>
      </c>
      <c r="G209" s="14" t="s">
        <v>33</v>
      </c>
      <c r="H209" s="15"/>
      <c r="I209" s="16">
        <v>104246</v>
      </c>
      <c r="J209" s="19">
        <v>0</v>
      </c>
      <c r="K209" s="17" t="s">
        <v>414</v>
      </c>
      <c r="L209" s="17" t="s">
        <v>414</v>
      </c>
      <c r="M209" s="18" t="s">
        <v>3156</v>
      </c>
      <c r="N209" s="13" t="s">
        <v>2354</v>
      </c>
      <c r="O209" s="14" t="s">
        <v>2532</v>
      </c>
      <c r="P209" s="18" t="s">
        <v>3155</v>
      </c>
      <c r="Q209" s="14" t="s">
        <v>2665</v>
      </c>
      <c r="R209" s="19" t="s">
        <v>2945</v>
      </c>
      <c r="S209" s="13" t="s">
        <v>2685</v>
      </c>
      <c r="T209" s="18" t="s">
        <v>2955</v>
      </c>
      <c r="U209" s="20" t="s">
        <v>3547</v>
      </c>
      <c r="V209" s="14" t="s">
        <v>2708</v>
      </c>
      <c r="W209" s="14" t="s">
        <v>2709</v>
      </c>
      <c r="X209" s="19" t="s">
        <v>2709</v>
      </c>
      <c r="Y209" s="14" t="s">
        <v>2719</v>
      </c>
      <c r="Z209" s="14" t="s">
        <v>2792</v>
      </c>
      <c r="AA209" s="16">
        <v>0</v>
      </c>
      <c r="AB209" s="14" t="s">
        <v>2524</v>
      </c>
      <c r="AC209" s="14" t="s">
        <v>2729</v>
      </c>
      <c r="AD209" s="16">
        <v>0</v>
      </c>
      <c r="AE209" s="17" t="s">
        <v>2873</v>
      </c>
      <c r="AF209" s="20" t="s">
        <v>2940</v>
      </c>
      <c r="AG209" s="16">
        <v>1979</v>
      </c>
      <c r="AH209" s="14" t="s">
        <v>1493</v>
      </c>
      <c r="AI209" s="14" t="s">
        <v>1494</v>
      </c>
      <c r="AJ209" s="38">
        <v>28.04064</v>
      </c>
      <c r="AK209" s="39">
        <v>-82.640209999999996</v>
      </c>
      <c r="AL209" s="43">
        <f>J209+MAX(Table134[[#This Row],[Highway]:[Pipe]])</f>
        <v>1</v>
      </c>
      <c r="AN209" s="47">
        <f t="shared" si="12"/>
        <v>1</v>
      </c>
      <c r="AO209" s="47" t="str">
        <f t="shared" si="13"/>
        <v/>
      </c>
      <c r="AP209" s="47" t="str">
        <f t="shared" si="14"/>
        <v/>
      </c>
      <c r="AQ209" s="47" t="str">
        <f t="shared" si="15"/>
        <v/>
      </c>
    </row>
    <row r="210" spans="1:43" x14ac:dyDescent="0.45">
      <c r="A210" s="31">
        <v>27.301880555555556</v>
      </c>
      <c r="B210" s="32">
        <v>-82.555038888888888</v>
      </c>
      <c r="C210" s="13" t="s">
        <v>1151</v>
      </c>
      <c r="D210" s="13" t="s">
        <v>1152</v>
      </c>
      <c r="E210" s="14" t="s">
        <v>1153</v>
      </c>
      <c r="F210" s="13" t="s">
        <v>33</v>
      </c>
      <c r="G210" s="14" t="s">
        <v>33</v>
      </c>
      <c r="H210" s="15"/>
      <c r="I210" s="16"/>
      <c r="J210" s="19">
        <v>0</v>
      </c>
      <c r="K210" s="17" t="s">
        <v>1152</v>
      </c>
      <c r="L210" s="17" t="s">
        <v>2264</v>
      </c>
      <c r="M210" s="18" t="s">
        <v>33</v>
      </c>
      <c r="N210" s="13" t="s">
        <v>2488</v>
      </c>
      <c r="O210" s="14" t="s">
        <v>2519</v>
      </c>
      <c r="P210" s="18" t="s">
        <v>33</v>
      </c>
      <c r="Q210" s="14" t="s">
        <v>2665</v>
      </c>
      <c r="R210" s="19" t="s">
        <v>33</v>
      </c>
      <c r="S210" s="13" t="s">
        <v>2704</v>
      </c>
      <c r="T210" s="18" t="s">
        <v>33</v>
      </c>
      <c r="U210" s="20" t="s">
        <v>33</v>
      </c>
      <c r="V210" s="14" t="s">
        <v>2708</v>
      </c>
      <c r="W210" s="14"/>
      <c r="X210" s="19" t="s">
        <v>33</v>
      </c>
      <c r="Y210" s="14" t="s">
        <v>2719</v>
      </c>
      <c r="Z210" s="14" t="s">
        <v>2755</v>
      </c>
      <c r="AA210" s="16" t="s">
        <v>33</v>
      </c>
      <c r="AB210" s="14" t="s">
        <v>2792</v>
      </c>
      <c r="AC210" s="14" t="s">
        <v>2729</v>
      </c>
      <c r="AD210" s="16" t="s">
        <v>33</v>
      </c>
      <c r="AE210" s="17" t="s">
        <v>2926</v>
      </c>
      <c r="AF210" s="20" t="s">
        <v>33</v>
      </c>
      <c r="AG210" s="16" t="s">
        <v>33</v>
      </c>
      <c r="AH210" s="14" t="s">
        <v>2023</v>
      </c>
      <c r="AI210" s="14" t="s">
        <v>2024</v>
      </c>
      <c r="AJ210" s="38" t="s">
        <v>33</v>
      </c>
      <c r="AK210" s="39" t="s">
        <v>33</v>
      </c>
      <c r="AL210" s="43">
        <f>J210+MAX(Table134[[#This Row],[Highway]:[Pipe]])</f>
        <v>7</v>
      </c>
      <c r="AN210" s="47" t="str">
        <f t="shared" si="12"/>
        <v/>
      </c>
      <c r="AO210" s="47" t="str">
        <f t="shared" si="13"/>
        <v/>
      </c>
      <c r="AP210" s="47" t="str">
        <f t="shared" si="14"/>
        <v/>
      </c>
      <c r="AQ210" s="47">
        <v>7</v>
      </c>
    </row>
    <row r="211" spans="1:43" x14ac:dyDescent="0.45">
      <c r="A211" s="31">
        <v>26.998788888888889</v>
      </c>
      <c r="B211" s="32">
        <v>-82.378808333333325</v>
      </c>
      <c r="C211" s="13" t="s">
        <v>1225</v>
      </c>
      <c r="D211" s="13" t="s">
        <v>1226</v>
      </c>
      <c r="E211" s="14" t="s">
        <v>1227</v>
      </c>
      <c r="F211" s="13" t="s">
        <v>33</v>
      </c>
      <c r="G211" s="14" t="s">
        <v>33</v>
      </c>
      <c r="H211" s="15"/>
      <c r="I211" s="16"/>
      <c r="J211" s="19">
        <v>0</v>
      </c>
      <c r="K211" s="17" t="s">
        <v>1226</v>
      </c>
      <c r="L211" s="17" t="s">
        <v>1226</v>
      </c>
      <c r="M211" s="18" t="s">
        <v>33</v>
      </c>
      <c r="N211" s="13" t="s">
        <v>2506</v>
      </c>
      <c r="O211" s="14" t="s">
        <v>2519</v>
      </c>
      <c r="P211" s="18" t="s">
        <v>33</v>
      </c>
      <c r="Q211" s="14" t="s">
        <v>2665</v>
      </c>
      <c r="R211" s="19" t="s">
        <v>33</v>
      </c>
      <c r="S211" s="13" t="s">
        <v>2704</v>
      </c>
      <c r="T211" s="18" t="s">
        <v>33</v>
      </c>
      <c r="U211" s="20" t="s">
        <v>33</v>
      </c>
      <c r="V211" s="14" t="s">
        <v>2708</v>
      </c>
      <c r="W211" s="14" t="s">
        <v>2709</v>
      </c>
      <c r="X211" s="19" t="s">
        <v>33</v>
      </c>
      <c r="Y211" s="14" t="s">
        <v>2719</v>
      </c>
      <c r="Z211" s="14" t="s">
        <v>2765</v>
      </c>
      <c r="AA211" s="16" t="s">
        <v>33</v>
      </c>
      <c r="AB211" s="14" t="s">
        <v>2732</v>
      </c>
      <c r="AC211" s="14" t="s">
        <v>2729</v>
      </c>
      <c r="AD211" s="16" t="s">
        <v>33</v>
      </c>
      <c r="AE211" s="17" t="s">
        <v>2923</v>
      </c>
      <c r="AF211" s="20" t="s">
        <v>33</v>
      </c>
      <c r="AG211" s="16" t="s">
        <v>33</v>
      </c>
      <c r="AH211" s="14" t="s">
        <v>2087</v>
      </c>
      <c r="AI211" s="14" t="s">
        <v>2088</v>
      </c>
      <c r="AJ211" s="38" t="s">
        <v>33</v>
      </c>
      <c r="AK211" s="39" t="s">
        <v>33</v>
      </c>
      <c r="AL211" s="43">
        <f>J211+MAX(Table134[[#This Row],[Highway]:[Pipe]])</f>
        <v>1</v>
      </c>
      <c r="AN211" s="47">
        <f t="shared" si="12"/>
        <v>1</v>
      </c>
      <c r="AO211" s="47" t="str">
        <f t="shared" si="13"/>
        <v/>
      </c>
      <c r="AP211" s="47" t="str">
        <f t="shared" si="14"/>
        <v/>
      </c>
      <c r="AQ211" s="47" t="str">
        <f t="shared" si="15"/>
        <v/>
      </c>
    </row>
    <row r="212" spans="1:43" x14ac:dyDescent="0.45">
      <c r="A212" s="31">
        <v>28.8322</v>
      </c>
      <c r="B212" s="32">
        <v>-82.662783333333337</v>
      </c>
      <c r="C212" s="13" t="s">
        <v>152</v>
      </c>
      <c r="D212" s="13" t="s">
        <v>153</v>
      </c>
      <c r="E212" s="14" t="s">
        <v>154</v>
      </c>
      <c r="F212" s="13" t="s">
        <v>30</v>
      </c>
      <c r="G212" s="14" t="s">
        <v>33</v>
      </c>
      <c r="H212" s="15"/>
      <c r="I212" s="16">
        <v>24044</v>
      </c>
      <c r="J212" s="19">
        <v>0</v>
      </c>
      <c r="K212" s="17" t="s">
        <v>153</v>
      </c>
      <c r="L212" s="17" t="s">
        <v>169</v>
      </c>
      <c r="M212" s="18" t="s">
        <v>3031</v>
      </c>
      <c r="N212" s="13" t="s">
        <v>2300</v>
      </c>
      <c r="O212" s="14" t="s">
        <v>2517</v>
      </c>
      <c r="P212" s="18" t="s">
        <v>3034</v>
      </c>
      <c r="Q212" s="14" t="s">
        <v>2665</v>
      </c>
      <c r="R212" s="19" t="s">
        <v>2945</v>
      </c>
      <c r="S212" s="13" t="s">
        <v>2667</v>
      </c>
      <c r="T212" s="18" t="s">
        <v>2948</v>
      </c>
      <c r="U212" s="20" t="s">
        <v>3467</v>
      </c>
      <c r="V212" s="14" t="s">
        <v>2708</v>
      </c>
      <c r="W212" s="14" t="s">
        <v>2709</v>
      </c>
      <c r="X212" s="19" t="s">
        <v>2709</v>
      </c>
      <c r="Y212" s="14" t="s">
        <v>2719</v>
      </c>
      <c r="Z212" s="14" t="s">
        <v>2746</v>
      </c>
      <c r="AA212" s="16">
        <v>0</v>
      </c>
      <c r="AB212" s="14" t="s">
        <v>2792</v>
      </c>
      <c r="AC212" s="14" t="s">
        <v>2729</v>
      </c>
      <c r="AD212" s="16">
        <v>0</v>
      </c>
      <c r="AE212" s="17" t="s">
        <v>2839</v>
      </c>
      <c r="AF212" s="20" t="s">
        <v>2940</v>
      </c>
      <c r="AG212" s="16">
        <v>1980</v>
      </c>
      <c r="AH212" s="14" t="s">
        <v>1320</v>
      </c>
      <c r="AI212" s="14" t="s">
        <v>1321</v>
      </c>
      <c r="AJ212" s="38">
        <v>28.8322</v>
      </c>
      <c r="AK212" s="39">
        <v>-82.662809999999993</v>
      </c>
      <c r="AL212" s="43">
        <f>J212+MAX(Table134[[#This Row],[Highway]:[Pipe]])</f>
        <v>1</v>
      </c>
      <c r="AN212" s="47">
        <f t="shared" si="12"/>
        <v>1</v>
      </c>
      <c r="AO212" s="47" t="str">
        <f t="shared" si="13"/>
        <v/>
      </c>
      <c r="AP212" s="47" t="str">
        <f t="shared" si="14"/>
        <v/>
      </c>
      <c r="AQ212" s="47" t="str">
        <f t="shared" si="15"/>
        <v/>
      </c>
    </row>
    <row r="213" spans="1:43" x14ac:dyDescent="0.45">
      <c r="A213" s="31">
        <v>28.832333333333334</v>
      </c>
      <c r="B213" s="32">
        <v>-82.660055555555559</v>
      </c>
      <c r="C213" s="13" t="s">
        <v>174</v>
      </c>
      <c r="D213" s="13" t="s">
        <v>169</v>
      </c>
      <c r="E213" s="14" t="s">
        <v>175</v>
      </c>
      <c r="F213" s="13" t="s">
        <v>33</v>
      </c>
      <c r="G213" s="14" t="s">
        <v>33</v>
      </c>
      <c r="H213" s="15"/>
      <c r="I213" s="16">
        <v>24045</v>
      </c>
      <c r="J213" s="19">
        <v>0</v>
      </c>
      <c r="K213" s="17" t="s">
        <v>169</v>
      </c>
      <c r="L213" s="17" t="s">
        <v>169</v>
      </c>
      <c r="M213" s="18" t="s">
        <v>3036</v>
      </c>
      <c r="N213" s="13" t="s">
        <v>2306</v>
      </c>
      <c r="O213" s="14" t="s">
        <v>2532</v>
      </c>
      <c r="P213" s="18" t="s">
        <v>3035</v>
      </c>
      <c r="Q213" s="14" t="s">
        <v>2665</v>
      </c>
      <c r="R213" s="19" t="s">
        <v>2945</v>
      </c>
      <c r="S213" s="13" t="s">
        <v>2667</v>
      </c>
      <c r="T213" s="18" t="s">
        <v>2948</v>
      </c>
      <c r="U213" s="20" t="s">
        <v>3468</v>
      </c>
      <c r="V213" s="14" t="s">
        <v>2708</v>
      </c>
      <c r="W213" s="14" t="s">
        <v>2709</v>
      </c>
      <c r="X213" s="19" t="s">
        <v>2709</v>
      </c>
      <c r="Y213" s="14" t="s">
        <v>2719</v>
      </c>
      <c r="Z213" s="14" t="s">
        <v>2750</v>
      </c>
      <c r="AA213" s="16">
        <v>0</v>
      </c>
      <c r="AB213" s="14" t="s">
        <v>2792</v>
      </c>
      <c r="AC213" s="14" t="s">
        <v>2729</v>
      </c>
      <c r="AD213" s="16">
        <v>0</v>
      </c>
      <c r="AE213" s="17" t="s">
        <v>2839</v>
      </c>
      <c r="AF213" s="20" t="s">
        <v>2940</v>
      </c>
      <c r="AG213" s="16">
        <v>1980</v>
      </c>
      <c r="AH213" s="14" t="s">
        <v>1336</v>
      </c>
      <c r="AI213" s="14" t="s">
        <v>1337</v>
      </c>
      <c r="AJ213" s="38">
        <v>28.832329999999999</v>
      </c>
      <c r="AK213" s="39">
        <v>-82.660039999999995</v>
      </c>
      <c r="AL213" s="43">
        <f>J213+MAX(Table134[[#This Row],[Highway]:[Pipe]])</f>
        <v>1</v>
      </c>
      <c r="AN213" s="47">
        <f t="shared" si="12"/>
        <v>1</v>
      </c>
      <c r="AO213" s="47" t="str">
        <f t="shared" si="13"/>
        <v/>
      </c>
      <c r="AP213" s="47" t="str">
        <f t="shared" si="14"/>
        <v/>
      </c>
      <c r="AQ213" s="47" t="str">
        <f t="shared" si="15"/>
        <v/>
      </c>
    </row>
    <row r="214" spans="1:43" x14ac:dyDescent="0.45">
      <c r="A214" s="31">
        <v>28.887899999999998</v>
      </c>
      <c r="B214" s="32">
        <v>-82.591449999999995</v>
      </c>
      <c r="C214" s="13" t="s">
        <v>179</v>
      </c>
      <c r="D214" s="13" t="s">
        <v>180</v>
      </c>
      <c r="E214" s="14" t="s">
        <v>181</v>
      </c>
      <c r="F214" s="13" t="s">
        <v>33</v>
      </c>
      <c r="G214" s="14" t="s">
        <v>33</v>
      </c>
      <c r="H214" s="15"/>
      <c r="I214" s="16">
        <v>25002</v>
      </c>
      <c r="J214" s="19">
        <v>0</v>
      </c>
      <c r="K214" s="17" t="s">
        <v>180</v>
      </c>
      <c r="L214" s="17" t="s">
        <v>39</v>
      </c>
      <c r="M214" s="18" t="s">
        <v>3042</v>
      </c>
      <c r="N214" s="13" t="s">
        <v>2308</v>
      </c>
      <c r="O214" s="14" t="s">
        <v>2530</v>
      </c>
      <c r="P214" s="18" t="s">
        <v>3041</v>
      </c>
      <c r="Q214" s="14" t="s">
        <v>2665</v>
      </c>
      <c r="R214" s="19" t="s">
        <v>2945</v>
      </c>
      <c r="S214" s="13" t="s">
        <v>2667</v>
      </c>
      <c r="T214" s="18" t="s">
        <v>2948</v>
      </c>
      <c r="U214" s="20" t="s">
        <v>3471</v>
      </c>
      <c r="V214" s="14" t="s">
        <v>2708</v>
      </c>
      <c r="W214" s="14" t="s">
        <v>2709</v>
      </c>
      <c r="X214" s="19" t="s">
        <v>2709</v>
      </c>
      <c r="Y214" s="14" t="s">
        <v>2719</v>
      </c>
      <c r="Z214" s="14" t="s">
        <v>2734</v>
      </c>
      <c r="AA214" s="16">
        <v>0</v>
      </c>
      <c r="AB214" s="14" t="s">
        <v>2808</v>
      </c>
      <c r="AC214" s="14" t="s">
        <v>2729</v>
      </c>
      <c r="AD214" s="16">
        <v>0</v>
      </c>
      <c r="AE214" s="17" t="s">
        <v>2843</v>
      </c>
      <c r="AF214" s="20" t="s">
        <v>2941</v>
      </c>
      <c r="AG214" s="16">
        <v>1960</v>
      </c>
      <c r="AH214" s="14" t="s">
        <v>1340</v>
      </c>
      <c r="AI214" s="14" t="s">
        <v>1341</v>
      </c>
      <c r="AJ214" s="38">
        <v>28.887889999999999</v>
      </c>
      <c r="AK214" s="39">
        <v>-82.591440000000006</v>
      </c>
      <c r="AL214" s="43">
        <f>J214+MAX(Table134[[#This Row],[Highway]:[Pipe]])</f>
        <v>1</v>
      </c>
      <c r="AN214" s="47">
        <f t="shared" si="12"/>
        <v>1</v>
      </c>
      <c r="AO214" s="47" t="str">
        <f t="shared" si="13"/>
        <v/>
      </c>
      <c r="AP214" s="47" t="str">
        <f t="shared" si="14"/>
        <v/>
      </c>
      <c r="AQ214" s="47" t="str">
        <f t="shared" si="15"/>
        <v/>
      </c>
    </row>
    <row r="215" spans="1:43" x14ac:dyDescent="0.45">
      <c r="A215" s="31">
        <v>27.664436111111108</v>
      </c>
      <c r="B215" s="32">
        <v>-81.377933333333331</v>
      </c>
      <c r="C215" s="13" t="s">
        <v>1086</v>
      </c>
      <c r="D215" s="13" t="s">
        <v>1087</v>
      </c>
      <c r="E215" s="14" t="s">
        <v>1088</v>
      </c>
      <c r="F215" s="13" t="s">
        <v>33</v>
      </c>
      <c r="G215" s="14" t="s">
        <v>33</v>
      </c>
      <c r="H215" s="15"/>
      <c r="I215" s="16">
        <v>164529</v>
      </c>
      <c r="J215" s="19">
        <v>0</v>
      </c>
      <c r="K215" s="17" t="s">
        <v>1087</v>
      </c>
      <c r="L215" s="17" t="s">
        <v>1087</v>
      </c>
      <c r="M215" s="18" t="s">
        <v>3382</v>
      </c>
      <c r="N215" s="13" t="s">
        <v>2475</v>
      </c>
      <c r="O215" s="14" t="s">
        <v>2518</v>
      </c>
      <c r="P215" s="18" t="s">
        <v>3109</v>
      </c>
      <c r="Q215" s="14" t="s">
        <v>2665</v>
      </c>
      <c r="R215" s="19" t="s">
        <v>2945</v>
      </c>
      <c r="S215" s="13" t="s">
        <v>2702</v>
      </c>
      <c r="T215" s="18" t="s">
        <v>2960</v>
      </c>
      <c r="U215" s="20" t="s">
        <v>3698</v>
      </c>
      <c r="V215" s="14" t="s">
        <v>2708</v>
      </c>
      <c r="W215" s="14" t="s">
        <v>2709</v>
      </c>
      <c r="X215" s="19" t="s">
        <v>2709</v>
      </c>
      <c r="Y215" s="14" t="s">
        <v>2719</v>
      </c>
      <c r="Z215" s="14" t="s">
        <v>2726</v>
      </c>
      <c r="AA215" s="16">
        <v>0</v>
      </c>
      <c r="AB215" s="14" t="s">
        <v>2814</v>
      </c>
      <c r="AC215" s="14" t="s">
        <v>2729</v>
      </c>
      <c r="AD215" s="16">
        <v>0</v>
      </c>
      <c r="AE215" s="17" t="s">
        <v>2921</v>
      </c>
      <c r="AF215" s="20" t="s">
        <v>2940</v>
      </c>
      <c r="AG215" s="16">
        <v>2003</v>
      </c>
      <c r="AH215" s="14" t="s">
        <v>1977</v>
      </c>
      <c r="AI215" s="14" t="s">
        <v>1978</v>
      </c>
      <c r="AJ215" s="38">
        <v>27.664429999999999</v>
      </c>
      <c r="AK215" s="39">
        <v>-81.377939999999995</v>
      </c>
      <c r="AL215" s="43">
        <f>J215+MAX(Table134[[#This Row],[Highway]:[Pipe]])</f>
        <v>1</v>
      </c>
      <c r="AN215" s="47">
        <f t="shared" si="12"/>
        <v>1</v>
      </c>
      <c r="AO215" s="47" t="str">
        <f t="shared" si="13"/>
        <v/>
      </c>
      <c r="AP215" s="47" t="str">
        <f t="shared" si="14"/>
        <v/>
      </c>
      <c r="AQ215" s="47" t="str">
        <f t="shared" si="15"/>
        <v/>
      </c>
    </row>
    <row r="216" spans="1:43" x14ac:dyDescent="0.45">
      <c r="A216" s="31">
        <v>26.702180555555554</v>
      </c>
      <c r="B216" s="32">
        <v>-82.155277777777783</v>
      </c>
      <c r="C216" s="13" t="s">
        <v>657</v>
      </c>
      <c r="D216" s="13" t="s">
        <v>658</v>
      </c>
      <c r="E216" s="14" t="s">
        <v>659</v>
      </c>
      <c r="F216" s="13" t="s">
        <v>33</v>
      </c>
      <c r="G216" s="14" t="s">
        <v>33</v>
      </c>
      <c r="H216" s="15"/>
      <c r="I216" s="16">
        <v>120150</v>
      </c>
      <c r="J216" s="19">
        <v>0</v>
      </c>
      <c r="K216" s="17" t="s">
        <v>658</v>
      </c>
      <c r="L216" s="17" t="s">
        <v>2183</v>
      </c>
      <c r="M216" s="18" t="s">
        <v>3203</v>
      </c>
      <c r="N216" s="13" t="s">
        <v>2390</v>
      </c>
      <c r="O216" s="14" t="s">
        <v>2511</v>
      </c>
      <c r="P216" s="18" t="s">
        <v>3202</v>
      </c>
      <c r="Q216" s="14" t="s">
        <v>2665</v>
      </c>
      <c r="R216" s="19" t="s">
        <v>2945</v>
      </c>
      <c r="S216" s="13" t="s">
        <v>2691</v>
      </c>
      <c r="T216" s="18" t="s">
        <v>2956</v>
      </c>
      <c r="U216" s="20" t="s">
        <v>3579</v>
      </c>
      <c r="V216" s="14" t="s">
        <v>2708</v>
      </c>
      <c r="W216" s="14" t="s">
        <v>2709</v>
      </c>
      <c r="X216" s="19" t="s">
        <v>2709</v>
      </c>
      <c r="Y216" s="14" t="s">
        <v>2719</v>
      </c>
      <c r="Z216" s="14" t="s">
        <v>2744</v>
      </c>
      <c r="AA216" s="16">
        <v>0</v>
      </c>
      <c r="AB216" s="14" t="s">
        <v>2732</v>
      </c>
      <c r="AC216" s="14" t="s">
        <v>2729</v>
      </c>
      <c r="AD216" s="16">
        <v>0</v>
      </c>
      <c r="AE216" s="17" t="s">
        <v>2829</v>
      </c>
      <c r="AF216" s="20" t="s">
        <v>2940</v>
      </c>
      <c r="AG216" s="16">
        <v>1983</v>
      </c>
      <c r="AH216" s="14" t="s">
        <v>1673</v>
      </c>
      <c r="AI216" s="14" t="s">
        <v>1674</v>
      </c>
      <c r="AJ216" s="38">
        <v>26.702179999999998</v>
      </c>
      <c r="AK216" s="39">
        <v>-82.155289999999994</v>
      </c>
      <c r="AL216" s="43">
        <f>J216+MAX(Table134[[#This Row],[Highway]:[Pipe]])</f>
        <v>1</v>
      </c>
      <c r="AN216" s="47">
        <f t="shared" si="12"/>
        <v>1</v>
      </c>
      <c r="AO216" s="47" t="str">
        <f t="shared" si="13"/>
        <v/>
      </c>
      <c r="AP216" s="47" t="str">
        <f t="shared" si="14"/>
        <v/>
      </c>
      <c r="AQ216" s="47" t="str">
        <f t="shared" si="15"/>
        <v/>
      </c>
    </row>
    <row r="217" spans="1:43" x14ac:dyDescent="0.45">
      <c r="A217" s="31">
        <v>27.719058333333333</v>
      </c>
      <c r="B217" s="32">
        <v>-82.434088888888894</v>
      </c>
      <c r="C217" s="13" t="s">
        <v>499</v>
      </c>
      <c r="D217" s="13" t="s">
        <v>500</v>
      </c>
      <c r="E217" s="14" t="s">
        <v>501</v>
      </c>
      <c r="F217" s="13" t="s">
        <v>33</v>
      </c>
      <c r="G217" s="14" t="s">
        <v>33</v>
      </c>
      <c r="H217" s="15"/>
      <c r="I217" s="16">
        <v>100099</v>
      </c>
      <c r="J217" s="19">
        <v>0</v>
      </c>
      <c r="K217" s="17" t="s">
        <v>500</v>
      </c>
      <c r="L217" s="17" t="s">
        <v>58</v>
      </c>
      <c r="M217" s="18" t="s">
        <v>3125</v>
      </c>
      <c r="N217" s="13" t="s">
        <v>2362</v>
      </c>
      <c r="O217" s="14" t="s">
        <v>2532</v>
      </c>
      <c r="P217" s="18" t="s">
        <v>3124</v>
      </c>
      <c r="Q217" s="14" t="s">
        <v>2665</v>
      </c>
      <c r="R217" s="19" t="s">
        <v>2945</v>
      </c>
      <c r="S217" s="13" t="s">
        <v>2685</v>
      </c>
      <c r="T217" s="18" t="s">
        <v>2955</v>
      </c>
      <c r="U217" s="20" t="s">
        <v>3521</v>
      </c>
      <c r="V217" s="14" t="s">
        <v>2708</v>
      </c>
      <c r="W217" s="14" t="s">
        <v>2709</v>
      </c>
      <c r="X217" s="19" t="s">
        <v>2709</v>
      </c>
      <c r="Y217" s="14" t="s">
        <v>2719</v>
      </c>
      <c r="Z217" s="14" t="s">
        <v>2767</v>
      </c>
      <c r="AA217" s="16">
        <v>0</v>
      </c>
      <c r="AB217" s="14" t="s">
        <v>2729</v>
      </c>
      <c r="AC217" s="14" t="s">
        <v>2729</v>
      </c>
      <c r="AD217" s="16">
        <v>0</v>
      </c>
      <c r="AE217" s="17" t="s">
        <v>2841</v>
      </c>
      <c r="AF217" s="20" t="s">
        <v>2939</v>
      </c>
      <c r="AG217" s="16">
        <v>1960</v>
      </c>
      <c r="AH217" s="14" t="s">
        <v>1557</v>
      </c>
      <c r="AI217" s="14" t="s">
        <v>1558</v>
      </c>
      <c r="AJ217" s="38">
        <v>27.719080000000002</v>
      </c>
      <c r="AK217" s="39">
        <v>-82.434030000000007</v>
      </c>
      <c r="AL217" s="43">
        <f>J217+MAX(Table134[[#This Row],[Highway]:[Pipe]])</f>
        <v>1</v>
      </c>
      <c r="AN217" s="47">
        <f t="shared" si="12"/>
        <v>1</v>
      </c>
      <c r="AO217" s="47" t="str">
        <f t="shared" si="13"/>
        <v/>
      </c>
      <c r="AP217" s="47" t="str">
        <f t="shared" si="14"/>
        <v/>
      </c>
      <c r="AQ217" s="47" t="str">
        <f t="shared" si="15"/>
        <v/>
      </c>
    </row>
    <row r="218" spans="1:43" x14ac:dyDescent="0.45">
      <c r="A218" s="31">
        <v>27.878347222222224</v>
      </c>
      <c r="B218" s="32">
        <v>-82.718383333333335</v>
      </c>
      <c r="C218" s="13" t="s">
        <v>1030</v>
      </c>
      <c r="D218" s="13" t="s">
        <v>1031</v>
      </c>
      <c r="E218" s="14" t="s">
        <v>1032</v>
      </c>
      <c r="F218" s="13" t="s">
        <v>33</v>
      </c>
      <c r="G218" s="14" t="s">
        <v>33</v>
      </c>
      <c r="H218" s="15"/>
      <c r="I218" s="16">
        <v>154367</v>
      </c>
      <c r="J218" s="19">
        <v>0</v>
      </c>
      <c r="K218" s="17" t="s">
        <v>1031</v>
      </c>
      <c r="L218" s="17" t="s">
        <v>1031</v>
      </c>
      <c r="M218" s="18" t="s">
        <v>3345</v>
      </c>
      <c r="N218" s="13" t="s">
        <v>2462</v>
      </c>
      <c r="O218" s="14" t="s">
        <v>2524</v>
      </c>
      <c r="P218" s="18" t="s">
        <v>3298</v>
      </c>
      <c r="Q218" s="14" t="s">
        <v>2665</v>
      </c>
      <c r="R218" s="19" t="s">
        <v>2945</v>
      </c>
      <c r="S218" s="13" t="s">
        <v>2700</v>
      </c>
      <c r="T218" s="18" t="s">
        <v>2959</v>
      </c>
      <c r="U218" s="20" t="s">
        <v>3676</v>
      </c>
      <c r="V218" s="14" t="s">
        <v>2708</v>
      </c>
      <c r="W218" s="14" t="s">
        <v>2709</v>
      </c>
      <c r="X218" s="19" t="s">
        <v>2709</v>
      </c>
      <c r="Y218" s="14" t="s">
        <v>2719</v>
      </c>
      <c r="Z218" s="14" t="s">
        <v>2729</v>
      </c>
      <c r="AA218" s="16">
        <v>0</v>
      </c>
      <c r="AB218" s="14" t="s">
        <v>2729</v>
      </c>
      <c r="AC218" s="14" t="s">
        <v>2729</v>
      </c>
      <c r="AD218" s="16">
        <v>0</v>
      </c>
      <c r="AE218" s="17" t="s">
        <v>2912</v>
      </c>
      <c r="AF218" s="20" t="s">
        <v>2940</v>
      </c>
      <c r="AG218" s="16">
        <v>2002</v>
      </c>
      <c r="AH218" s="14" t="s">
        <v>1940</v>
      </c>
      <c r="AI218" s="14" t="s">
        <v>1941</v>
      </c>
      <c r="AJ218" s="38">
        <v>27.878250000000001</v>
      </c>
      <c r="AK218" s="39">
        <v>-82.718530000000001</v>
      </c>
      <c r="AL218" s="43">
        <f>J218+MAX(Table134[[#This Row],[Highway]:[Pipe]])</f>
        <v>1</v>
      </c>
      <c r="AN218" s="47">
        <f t="shared" si="12"/>
        <v>1</v>
      </c>
      <c r="AO218" s="47" t="str">
        <f t="shared" si="13"/>
        <v/>
      </c>
      <c r="AP218" s="47" t="str">
        <f t="shared" si="14"/>
        <v/>
      </c>
      <c r="AQ218" s="47" t="str">
        <f t="shared" si="15"/>
        <v/>
      </c>
    </row>
    <row r="219" spans="1:43" x14ac:dyDescent="0.45">
      <c r="A219" s="31">
        <v>27.792586111111113</v>
      </c>
      <c r="B219" s="32">
        <v>-82.403561111111117</v>
      </c>
      <c r="C219" s="13" t="s">
        <v>438</v>
      </c>
      <c r="D219" s="13" t="s">
        <v>439</v>
      </c>
      <c r="E219" s="14" t="s">
        <v>440</v>
      </c>
      <c r="F219" s="13" t="s">
        <v>33</v>
      </c>
      <c r="G219" s="14" t="s">
        <v>33</v>
      </c>
      <c r="H219" s="15"/>
      <c r="I219" s="16"/>
      <c r="J219" s="19">
        <v>0</v>
      </c>
      <c r="K219" s="17" t="s">
        <v>439</v>
      </c>
      <c r="L219" s="17" t="s">
        <v>2150</v>
      </c>
      <c r="M219" s="18" t="s">
        <v>33</v>
      </c>
      <c r="N219" s="13" t="s">
        <v>2360</v>
      </c>
      <c r="O219" s="14" t="s">
        <v>2511</v>
      </c>
      <c r="P219" s="18" t="s">
        <v>33</v>
      </c>
      <c r="Q219" s="14" t="s">
        <v>2665</v>
      </c>
      <c r="R219" s="19" t="s">
        <v>33</v>
      </c>
      <c r="S219" s="13" t="s">
        <v>2685</v>
      </c>
      <c r="T219" s="18" t="s">
        <v>33</v>
      </c>
      <c r="U219" s="20" t="s">
        <v>33</v>
      </c>
      <c r="V219" s="14" t="s">
        <v>2708</v>
      </c>
      <c r="W219" s="14" t="s">
        <v>2709</v>
      </c>
      <c r="X219" s="19" t="s">
        <v>33</v>
      </c>
      <c r="Y219" s="14" t="s">
        <v>2719</v>
      </c>
      <c r="Z219" s="14" t="s">
        <v>2786</v>
      </c>
      <c r="AA219" s="16" t="s">
        <v>33</v>
      </c>
      <c r="AB219" s="14" t="s">
        <v>2808</v>
      </c>
      <c r="AC219" s="14" t="s">
        <v>2729</v>
      </c>
      <c r="AD219" s="16" t="s">
        <v>33</v>
      </c>
      <c r="AE219" s="17" t="s">
        <v>2877</v>
      </c>
      <c r="AF219" s="20" t="s">
        <v>33</v>
      </c>
      <c r="AG219" s="16" t="s">
        <v>33</v>
      </c>
      <c r="AH219" s="14" t="s">
        <v>1511</v>
      </c>
      <c r="AI219" s="14" t="s">
        <v>1512</v>
      </c>
      <c r="AJ219" s="38" t="s">
        <v>33</v>
      </c>
      <c r="AK219" s="39" t="s">
        <v>33</v>
      </c>
      <c r="AL219" s="43">
        <f>J219+MAX(Table134[[#This Row],[Highway]:[Pipe]])</f>
        <v>1</v>
      </c>
      <c r="AN219" s="47">
        <f t="shared" si="12"/>
        <v>1</v>
      </c>
      <c r="AO219" s="47" t="str">
        <f t="shared" si="13"/>
        <v/>
      </c>
      <c r="AP219" s="47" t="str">
        <f t="shared" si="14"/>
        <v/>
      </c>
      <c r="AQ219" s="47" t="str">
        <f t="shared" si="15"/>
        <v/>
      </c>
    </row>
    <row r="220" spans="1:43" x14ac:dyDescent="0.45">
      <c r="A220" s="31">
        <v>27.125844444444446</v>
      </c>
      <c r="B220" s="32">
        <v>-82.461941666666675</v>
      </c>
      <c r="C220" s="13" t="s">
        <v>1163</v>
      </c>
      <c r="D220" s="13" t="s">
        <v>1129</v>
      </c>
      <c r="E220" s="14" t="s">
        <v>1164</v>
      </c>
      <c r="F220" s="13" t="s">
        <v>33</v>
      </c>
      <c r="G220" s="14" t="s">
        <v>33</v>
      </c>
      <c r="H220" s="15"/>
      <c r="I220" s="16">
        <v>174059</v>
      </c>
      <c r="J220" s="19">
        <v>0</v>
      </c>
      <c r="K220" s="17" t="s">
        <v>1129</v>
      </c>
      <c r="L220" s="17" t="s">
        <v>2258</v>
      </c>
      <c r="M220" s="18" t="s">
        <v>3388</v>
      </c>
      <c r="N220" s="13" t="s">
        <v>2490</v>
      </c>
      <c r="O220" s="14" t="s">
        <v>2523</v>
      </c>
      <c r="P220" s="18" t="s">
        <v>3412</v>
      </c>
      <c r="Q220" s="14" t="s">
        <v>2665</v>
      </c>
      <c r="R220" s="19" t="s">
        <v>2945</v>
      </c>
      <c r="S220" s="13" t="s">
        <v>2704</v>
      </c>
      <c r="T220" s="18" t="s">
        <v>2961</v>
      </c>
      <c r="U220" s="20" t="s">
        <v>3729</v>
      </c>
      <c r="V220" s="14" t="s">
        <v>2708</v>
      </c>
      <c r="W220" s="14" t="s">
        <v>2709</v>
      </c>
      <c r="X220" s="19" t="s">
        <v>2709</v>
      </c>
      <c r="Y220" s="14" t="s">
        <v>2719</v>
      </c>
      <c r="Z220" s="14" t="s">
        <v>2765</v>
      </c>
      <c r="AA220" s="16">
        <v>0</v>
      </c>
      <c r="AB220" s="14" t="s">
        <v>2734</v>
      </c>
      <c r="AC220" s="14" t="s">
        <v>2729</v>
      </c>
      <c r="AD220" s="16">
        <v>0</v>
      </c>
      <c r="AE220" s="17" t="s">
        <v>2829</v>
      </c>
      <c r="AF220" s="20" t="s">
        <v>2940</v>
      </c>
      <c r="AG220" s="16">
        <v>1982</v>
      </c>
      <c r="AH220" s="14" t="s">
        <v>2031</v>
      </c>
      <c r="AI220" s="14" t="s">
        <v>2032</v>
      </c>
      <c r="AJ220" s="38">
        <v>27.125810000000001</v>
      </c>
      <c r="AK220" s="39">
        <v>-82.461960000000005</v>
      </c>
      <c r="AL220" s="43">
        <f>J220+MAX(Table134[[#This Row],[Highway]:[Pipe]])</f>
        <v>1</v>
      </c>
      <c r="AN220" s="47">
        <f t="shared" si="12"/>
        <v>1</v>
      </c>
      <c r="AO220" s="47" t="str">
        <f t="shared" si="13"/>
        <v/>
      </c>
      <c r="AP220" s="47" t="str">
        <f t="shared" si="14"/>
        <v/>
      </c>
      <c r="AQ220" s="47" t="str">
        <f t="shared" si="15"/>
        <v/>
      </c>
    </row>
    <row r="221" spans="1:43" x14ac:dyDescent="0.45">
      <c r="A221" s="31">
        <v>26.422688888888889</v>
      </c>
      <c r="B221" s="32">
        <v>-81.903891666666667</v>
      </c>
      <c r="C221" s="13" t="s">
        <v>612</v>
      </c>
      <c r="D221" s="13" t="s">
        <v>613</v>
      </c>
      <c r="E221" s="14" t="s">
        <v>614</v>
      </c>
      <c r="F221" s="13" t="s">
        <v>33</v>
      </c>
      <c r="G221" s="14" t="s">
        <v>33</v>
      </c>
      <c r="H221" s="15"/>
      <c r="I221" s="16"/>
      <c r="J221" s="19">
        <v>0</v>
      </c>
      <c r="K221" s="17" t="s">
        <v>613</v>
      </c>
      <c r="L221" s="17" t="s">
        <v>613</v>
      </c>
      <c r="M221" s="18" t="s">
        <v>33</v>
      </c>
      <c r="N221" s="13" t="s">
        <v>2382</v>
      </c>
      <c r="O221" s="14" t="s">
        <v>2605</v>
      </c>
      <c r="P221" s="18" t="s">
        <v>33</v>
      </c>
      <c r="Q221" s="14" t="s">
        <v>2665</v>
      </c>
      <c r="R221" s="19" t="s">
        <v>33</v>
      </c>
      <c r="S221" s="13" t="s">
        <v>2691</v>
      </c>
      <c r="T221" s="18" t="s">
        <v>33</v>
      </c>
      <c r="U221" s="20" t="s">
        <v>33</v>
      </c>
      <c r="V221" s="14" t="s">
        <v>2708</v>
      </c>
      <c r="W221" s="14" t="s">
        <v>2709</v>
      </c>
      <c r="X221" s="19" t="s">
        <v>33</v>
      </c>
      <c r="Y221" s="14" t="s">
        <v>2719</v>
      </c>
      <c r="Z221" s="14" t="s">
        <v>2734</v>
      </c>
      <c r="AA221" s="16" t="s">
        <v>33</v>
      </c>
      <c r="AB221" s="14" t="s">
        <v>2526</v>
      </c>
      <c r="AC221" s="14" t="s">
        <v>2729</v>
      </c>
      <c r="AD221" s="16" t="s">
        <v>33</v>
      </c>
      <c r="AE221" s="17" t="s">
        <v>2885</v>
      </c>
      <c r="AF221" s="20" t="s">
        <v>33</v>
      </c>
      <c r="AG221" s="16" t="s">
        <v>33</v>
      </c>
      <c r="AH221" s="14" t="s">
        <v>1643</v>
      </c>
      <c r="AI221" s="14" t="s">
        <v>1644</v>
      </c>
      <c r="AJ221" s="38" t="s">
        <v>33</v>
      </c>
      <c r="AK221" s="39" t="s">
        <v>33</v>
      </c>
      <c r="AL221" s="43">
        <f>J221+MAX(Table134[[#This Row],[Highway]:[Pipe]])</f>
        <v>1</v>
      </c>
      <c r="AN221" s="47">
        <f t="shared" si="12"/>
        <v>1</v>
      </c>
      <c r="AO221" s="47" t="str">
        <f t="shared" si="13"/>
        <v/>
      </c>
      <c r="AP221" s="47" t="str">
        <f t="shared" si="14"/>
        <v/>
      </c>
      <c r="AQ221" s="47" t="str">
        <f t="shared" si="15"/>
        <v/>
      </c>
    </row>
    <row r="222" spans="1:43" x14ac:dyDescent="0.45">
      <c r="A222" s="31">
        <v>25.925391666666666</v>
      </c>
      <c r="B222" s="32">
        <v>-81.674227777777787</v>
      </c>
      <c r="C222" s="13" t="s">
        <v>218</v>
      </c>
      <c r="D222" s="13" t="s">
        <v>219</v>
      </c>
      <c r="E222" s="14" t="s">
        <v>220</v>
      </c>
      <c r="F222" s="13" t="s">
        <v>33</v>
      </c>
      <c r="G222" s="14" t="s">
        <v>33</v>
      </c>
      <c r="H222" s="15"/>
      <c r="I222" s="16"/>
      <c r="J222" s="19">
        <v>0</v>
      </c>
      <c r="K222" s="17" t="s">
        <v>219</v>
      </c>
      <c r="L222" s="17" t="s">
        <v>219</v>
      </c>
      <c r="M222" s="18" t="s">
        <v>33</v>
      </c>
      <c r="N222" s="13" t="s">
        <v>2317</v>
      </c>
      <c r="O222" s="14" t="s">
        <v>2536</v>
      </c>
      <c r="P222" s="18" t="s">
        <v>33</v>
      </c>
      <c r="Q222" s="14" t="s">
        <v>2665</v>
      </c>
      <c r="R222" s="19" t="s">
        <v>33</v>
      </c>
      <c r="S222" s="13" t="s">
        <v>2671</v>
      </c>
      <c r="T222" s="18" t="s">
        <v>33</v>
      </c>
      <c r="U222" s="20" t="s">
        <v>33</v>
      </c>
      <c r="V222" s="14" t="s">
        <v>2708</v>
      </c>
      <c r="W222" s="14" t="s">
        <v>2709</v>
      </c>
      <c r="X222" s="19" t="s">
        <v>33</v>
      </c>
      <c r="Y222" s="14" t="s">
        <v>2719</v>
      </c>
      <c r="Z222" s="14" t="s">
        <v>2733</v>
      </c>
      <c r="AA222" s="16" t="s">
        <v>33</v>
      </c>
      <c r="AB222" s="14" t="s">
        <v>2787</v>
      </c>
      <c r="AC222" s="14" t="s">
        <v>2729</v>
      </c>
      <c r="AD222" s="16" t="s">
        <v>33</v>
      </c>
      <c r="AE222" s="17" t="s">
        <v>2851</v>
      </c>
      <c r="AF222" s="20" t="s">
        <v>33</v>
      </c>
      <c r="AG222" s="16" t="s">
        <v>33</v>
      </c>
      <c r="AH222" s="14" t="s">
        <v>1358</v>
      </c>
      <c r="AI222" s="14" t="s">
        <v>1359</v>
      </c>
      <c r="AJ222" s="38" t="s">
        <v>33</v>
      </c>
      <c r="AK222" s="39" t="s">
        <v>33</v>
      </c>
      <c r="AL222" s="43">
        <f>J222+MAX(Table134[[#This Row],[Highway]:[Pipe]])</f>
        <v>1</v>
      </c>
      <c r="AN222" s="47">
        <f t="shared" si="12"/>
        <v>1</v>
      </c>
      <c r="AO222" s="47" t="str">
        <f t="shared" si="13"/>
        <v/>
      </c>
      <c r="AP222" s="47" t="str">
        <f t="shared" si="14"/>
        <v/>
      </c>
      <c r="AQ222" s="47" t="str">
        <f t="shared" si="15"/>
        <v/>
      </c>
    </row>
    <row r="223" spans="1:43" x14ac:dyDescent="0.45">
      <c r="A223" s="31">
        <v>26.546883333333334</v>
      </c>
      <c r="B223" s="32">
        <v>-81.999705555555551</v>
      </c>
      <c r="C223" s="13" t="s">
        <v>607</v>
      </c>
      <c r="D223" s="13" t="s">
        <v>608</v>
      </c>
      <c r="E223" s="14" t="s">
        <v>609</v>
      </c>
      <c r="F223" s="13" t="s">
        <v>33</v>
      </c>
      <c r="G223" s="14" t="s">
        <v>31</v>
      </c>
      <c r="H223" s="15"/>
      <c r="I223" s="16">
        <v>125500</v>
      </c>
      <c r="J223" s="19">
        <v>0</v>
      </c>
      <c r="K223" s="17" t="s">
        <v>608</v>
      </c>
      <c r="L223" s="17" t="s">
        <v>608</v>
      </c>
      <c r="M223" s="18" t="s">
        <v>3233</v>
      </c>
      <c r="N223" s="13" t="s">
        <v>2380</v>
      </c>
      <c r="O223" s="14" t="s">
        <v>2523</v>
      </c>
      <c r="P223" s="18" t="s">
        <v>3232</v>
      </c>
      <c r="Q223" s="14" t="s">
        <v>2665</v>
      </c>
      <c r="R223" s="19" t="s">
        <v>2945</v>
      </c>
      <c r="S223" s="13" t="s">
        <v>2691</v>
      </c>
      <c r="T223" s="18" t="s">
        <v>2956</v>
      </c>
      <c r="U223" s="20" t="s">
        <v>3600</v>
      </c>
      <c r="V223" s="14" t="s">
        <v>2708</v>
      </c>
      <c r="W223" s="14" t="s">
        <v>2709</v>
      </c>
      <c r="X223" s="19" t="s">
        <v>2934</v>
      </c>
      <c r="Y223" s="14" t="s">
        <v>2719</v>
      </c>
      <c r="Z223" s="14" t="s">
        <v>2750</v>
      </c>
      <c r="AA223" s="16">
        <v>0</v>
      </c>
      <c r="AB223" s="14" t="s">
        <v>2732</v>
      </c>
      <c r="AC223" s="14" t="s">
        <v>2729</v>
      </c>
      <c r="AD223" s="16">
        <v>0</v>
      </c>
      <c r="AE223" s="17" t="s">
        <v>2890</v>
      </c>
      <c r="AF223" s="20" t="s">
        <v>2941</v>
      </c>
      <c r="AG223" s="16">
        <v>1983</v>
      </c>
      <c r="AH223" s="14" t="s">
        <v>1637</v>
      </c>
      <c r="AI223" s="14" t="s">
        <v>1638</v>
      </c>
      <c r="AJ223" s="38">
        <v>26.546880000000002</v>
      </c>
      <c r="AK223" s="39">
        <v>-81.999690000000001</v>
      </c>
      <c r="AL223" s="43">
        <f>J223+MAX(Table134[[#This Row],[Highway]:[Pipe]])</f>
        <v>1</v>
      </c>
      <c r="AN223" s="47">
        <f t="shared" si="12"/>
        <v>1</v>
      </c>
      <c r="AO223" s="47" t="str">
        <f t="shared" si="13"/>
        <v/>
      </c>
      <c r="AP223" s="47" t="str">
        <f t="shared" si="14"/>
        <v/>
      </c>
      <c r="AQ223" s="47" t="str">
        <f t="shared" si="15"/>
        <v/>
      </c>
    </row>
    <row r="224" spans="1:43" x14ac:dyDescent="0.45">
      <c r="A224" s="31">
        <v>26.546888888888891</v>
      </c>
      <c r="B224" s="32">
        <v>-81.999827777777782</v>
      </c>
      <c r="C224" s="13" t="s">
        <v>610</v>
      </c>
      <c r="D224" s="13" t="s">
        <v>608</v>
      </c>
      <c r="E224" s="14" t="s">
        <v>609</v>
      </c>
      <c r="F224" s="13" t="s">
        <v>33</v>
      </c>
      <c r="G224" s="14" t="s">
        <v>32</v>
      </c>
      <c r="H224" s="15"/>
      <c r="I224" s="16">
        <v>125501</v>
      </c>
      <c r="J224" s="19">
        <v>0</v>
      </c>
      <c r="K224" s="17" t="s">
        <v>608</v>
      </c>
      <c r="L224" s="17" t="s">
        <v>608</v>
      </c>
      <c r="M224" s="18" t="s">
        <v>3234</v>
      </c>
      <c r="N224" s="13" t="s">
        <v>2380</v>
      </c>
      <c r="O224" s="14" t="s">
        <v>2523</v>
      </c>
      <c r="P224" s="18" t="s">
        <v>3232</v>
      </c>
      <c r="Q224" s="14" t="s">
        <v>2665</v>
      </c>
      <c r="R224" s="19" t="s">
        <v>2945</v>
      </c>
      <c r="S224" s="13" t="s">
        <v>2691</v>
      </c>
      <c r="T224" s="18" t="s">
        <v>2956</v>
      </c>
      <c r="U224" s="20" t="s">
        <v>3601</v>
      </c>
      <c r="V224" s="14" t="s">
        <v>2708</v>
      </c>
      <c r="W224" s="14" t="s">
        <v>2709</v>
      </c>
      <c r="X224" s="19" t="s">
        <v>2934</v>
      </c>
      <c r="Y224" s="14" t="s">
        <v>2719</v>
      </c>
      <c r="Z224" s="14" t="s">
        <v>2750</v>
      </c>
      <c r="AA224" s="16">
        <v>0</v>
      </c>
      <c r="AB224" s="14" t="s">
        <v>2732</v>
      </c>
      <c r="AC224" s="14" t="s">
        <v>2729</v>
      </c>
      <c r="AD224" s="16">
        <v>0</v>
      </c>
      <c r="AE224" s="17" t="s">
        <v>2890</v>
      </c>
      <c r="AF224" s="20" t="s">
        <v>2941</v>
      </c>
      <c r="AG224" s="16">
        <v>1983</v>
      </c>
      <c r="AH224" s="14" t="s">
        <v>1639</v>
      </c>
      <c r="AI224" s="14" t="s">
        <v>1640</v>
      </c>
      <c r="AJ224" s="38">
        <v>26.546749999999999</v>
      </c>
      <c r="AK224" s="39">
        <v>-81.999780000000001</v>
      </c>
      <c r="AL224" s="43">
        <f>J224+MAX(Table134[[#This Row],[Highway]:[Pipe]])</f>
        <v>1</v>
      </c>
      <c r="AN224" s="47">
        <f t="shared" si="12"/>
        <v>1</v>
      </c>
      <c r="AO224" s="47" t="str">
        <f t="shared" si="13"/>
        <v/>
      </c>
      <c r="AP224" s="47" t="str">
        <f t="shared" si="14"/>
        <v/>
      </c>
      <c r="AQ224" s="47" t="str">
        <f t="shared" si="15"/>
        <v/>
      </c>
    </row>
    <row r="225" spans="1:43" x14ac:dyDescent="0.45">
      <c r="A225" s="31">
        <v>27.910827777777776</v>
      </c>
      <c r="B225" s="32">
        <v>-82.701911111111116</v>
      </c>
      <c r="C225" s="13" t="s">
        <v>945</v>
      </c>
      <c r="D225" s="13" t="s">
        <v>946</v>
      </c>
      <c r="E225" s="14" t="s">
        <v>947</v>
      </c>
      <c r="F225" s="13" t="s">
        <v>33</v>
      </c>
      <c r="G225" s="14" t="s">
        <v>33</v>
      </c>
      <c r="H225" s="15"/>
      <c r="I225" s="16">
        <v>150065</v>
      </c>
      <c r="J225" s="19">
        <v>0</v>
      </c>
      <c r="K225" s="17" t="s">
        <v>946</v>
      </c>
      <c r="L225" s="17" t="s">
        <v>877</v>
      </c>
      <c r="M225" s="18" t="s">
        <v>3297</v>
      </c>
      <c r="N225" s="13" t="s">
        <v>2448</v>
      </c>
      <c r="O225" s="14" t="s">
        <v>2530</v>
      </c>
      <c r="P225" s="18" t="s">
        <v>3298</v>
      </c>
      <c r="Q225" s="14" t="s">
        <v>2665</v>
      </c>
      <c r="R225" s="19" t="s">
        <v>2945</v>
      </c>
      <c r="S225" s="13" t="s">
        <v>2700</v>
      </c>
      <c r="T225" s="18" t="s">
        <v>2959</v>
      </c>
      <c r="U225" s="20" t="s">
        <v>3639</v>
      </c>
      <c r="V225" s="14" t="s">
        <v>2708</v>
      </c>
      <c r="W225" s="14" t="s">
        <v>2709</v>
      </c>
      <c r="X225" s="19" t="s">
        <v>2934</v>
      </c>
      <c r="Y225" s="14" t="s">
        <v>2719</v>
      </c>
      <c r="Z225" s="14" t="s">
        <v>2726</v>
      </c>
      <c r="AA225" s="16">
        <v>0</v>
      </c>
      <c r="AB225" s="14" t="s">
        <v>2734</v>
      </c>
      <c r="AC225" s="14" t="s">
        <v>2729</v>
      </c>
      <c r="AD225" s="16">
        <v>0</v>
      </c>
      <c r="AE225" s="17" t="s">
        <v>2909</v>
      </c>
      <c r="AF225" s="20" t="s">
        <v>2939</v>
      </c>
      <c r="AG225" s="16">
        <v>1955</v>
      </c>
      <c r="AH225" s="14" t="s">
        <v>1875</v>
      </c>
      <c r="AI225" s="14" t="s">
        <v>1876</v>
      </c>
      <c r="AJ225" s="38">
        <v>27.91084</v>
      </c>
      <c r="AK225" s="39">
        <v>-82.70187</v>
      </c>
      <c r="AL225" s="43">
        <f>J225+MAX(Table134[[#This Row],[Highway]:[Pipe]])</f>
        <v>1</v>
      </c>
      <c r="AN225" s="47">
        <f t="shared" si="12"/>
        <v>1</v>
      </c>
      <c r="AO225" s="47" t="str">
        <f t="shared" si="13"/>
        <v/>
      </c>
      <c r="AP225" s="47" t="str">
        <f t="shared" si="14"/>
        <v/>
      </c>
      <c r="AQ225" s="47" t="str">
        <f t="shared" si="15"/>
        <v/>
      </c>
    </row>
    <row r="226" spans="1:43" x14ac:dyDescent="0.45">
      <c r="A226" s="31">
        <v>27.893888888888888</v>
      </c>
      <c r="B226" s="32">
        <v>-82.710583333333332</v>
      </c>
      <c r="C226" s="13" t="s">
        <v>1027</v>
      </c>
      <c r="D226" s="13" t="s">
        <v>1028</v>
      </c>
      <c r="E226" s="14" t="s">
        <v>1029</v>
      </c>
      <c r="F226" s="13" t="s">
        <v>33</v>
      </c>
      <c r="G226" s="14" t="s">
        <v>33</v>
      </c>
      <c r="H226" s="15"/>
      <c r="I226" s="16">
        <v>150255</v>
      </c>
      <c r="J226" s="19">
        <v>0</v>
      </c>
      <c r="K226" s="17" t="s">
        <v>1028</v>
      </c>
      <c r="L226" s="17" t="s">
        <v>1028</v>
      </c>
      <c r="M226" s="18" t="s">
        <v>3325</v>
      </c>
      <c r="N226" s="13" t="s">
        <v>2462</v>
      </c>
      <c r="O226" s="14" t="s">
        <v>2523</v>
      </c>
      <c r="P226" s="18" t="s">
        <v>3298</v>
      </c>
      <c r="Q226" s="14" t="s">
        <v>2665</v>
      </c>
      <c r="R226" s="19" t="s">
        <v>2945</v>
      </c>
      <c r="S226" s="13" t="s">
        <v>2700</v>
      </c>
      <c r="T226" s="18" t="s">
        <v>2959</v>
      </c>
      <c r="U226" s="20" t="s">
        <v>3664</v>
      </c>
      <c r="V226" s="14" t="s">
        <v>2708</v>
      </c>
      <c r="W226" s="14" t="s">
        <v>2709</v>
      </c>
      <c r="X226" s="19" t="s">
        <v>2934</v>
      </c>
      <c r="Y226" s="14" t="s">
        <v>2719</v>
      </c>
      <c r="Z226" s="14" t="s">
        <v>2767</v>
      </c>
      <c r="AA226" s="16">
        <v>0</v>
      </c>
      <c r="AB226" s="14" t="s">
        <v>2810</v>
      </c>
      <c r="AC226" s="14" t="s">
        <v>2729</v>
      </c>
      <c r="AD226" s="16">
        <v>0</v>
      </c>
      <c r="AE226" s="17" t="s">
        <v>2841</v>
      </c>
      <c r="AF226" s="20" t="s">
        <v>2939</v>
      </c>
      <c r="AG226" s="16">
        <v>2008</v>
      </c>
      <c r="AH226" s="14" t="s">
        <v>1938</v>
      </c>
      <c r="AI226" s="14" t="s">
        <v>1939</v>
      </c>
      <c r="AJ226" s="38">
        <v>27.893889999999999</v>
      </c>
      <c r="AK226" s="39">
        <v>-82.710589999999996</v>
      </c>
      <c r="AL226" s="43">
        <f>J226+MAX(Table134[[#This Row],[Highway]:[Pipe]])</f>
        <v>1</v>
      </c>
      <c r="AN226" s="47">
        <f t="shared" si="12"/>
        <v>1</v>
      </c>
      <c r="AO226" s="47" t="str">
        <f t="shared" si="13"/>
        <v/>
      </c>
      <c r="AP226" s="47" t="str">
        <f t="shared" si="14"/>
        <v/>
      </c>
      <c r="AQ226" s="47" t="str">
        <f t="shared" si="15"/>
        <v/>
      </c>
    </row>
    <row r="227" spans="1:43" x14ac:dyDescent="0.45">
      <c r="A227" s="31">
        <v>27.910824999999999</v>
      </c>
      <c r="B227" s="32">
        <v>-82.701869444444441</v>
      </c>
      <c r="C227" s="13" t="s">
        <v>1036</v>
      </c>
      <c r="D227" s="13" t="s">
        <v>1037</v>
      </c>
      <c r="E227" s="14" t="s">
        <v>1038</v>
      </c>
      <c r="F227" s="13" t="s">
        <v>33</v>
      </c>
      <c r="G227" s="14" t="s">
        <v>33</v>
      </c>
      <c r="H227" s="15"/>
      <c r="I227" s="16">
        <v>150065</v>
      </c>
      <c r="J227" s="19">
        <v>0</v>
      </c>
      <c r="K227" s="17" t="s">
        <v>1037</v>
      </c>
      <c r="L227" s="17" t="s">
        <v>1037</v>
      </c>
      <c r="M227" s="18" t="s">
        <v>3297</v>
      </c>
      <c r="N227" s="13" t="s">
        <v>2462</v>
      </c>
      <c r="O227" s="14" t="s">
        <v>2576</v>
      </c>
      <c r="P227" s="18" t="s">
        <v>3298</v>
      </c>
      <c r="Q227" s="14" t="s">
        <v>2665</v>
      </c>
      <c r="R227" s="19" t="s">
        <v>2945</v>
      </c>
      <c r="S227" s="13" t="s">
        <v>2700</v>
      </c>
      <c r="T227" s="18" t="s">
        <v>2959</v>
      </c>
      <c r="U227" s="20" t="s">
        <v>3639</v>
      </c>
      <c r="V227" s="14" t="s">
        <v>2708</v>
      </c>
      <c r="W227" s="14" t="s">
        <v>2709</v>
      </c>
      <c r="X227" s="19" t="s">
        <v>2934</v>
      </c>
      <c r="Y227" s="14" t="s">
        <v>2719</v>
      </c>
      <c r="Z227" s="14" t="s">
        <v>2808</v>
      </c>
      <c r="AA227" s="16">
        <v>0</v>
      </c>
      <c r="AB227" s="14" t="s">
        <v>2814</v>
      </c>
      <c r="AC227" s="14" t="s">
        <v>2729</v>
      </c>
      <c r="AD227" s="16">
        <v>0</v>
      </c>
      <c r="AE227" s="17" t="s">
        <v>2841</v>
      </c>
      <c r="AF227" s="20" t="s">
        <v>2939</v>
      </c>
      <c r="AG227" s="16">
        <v>1955</v>
      </c>
      <c r="AH227" s="14" t="s">
        <v>1942</v>
      </c>
      <c r="AI227" s="14" t="s">
        <v>1943</v>
      </c>
      <c r="AJ227" s="38">
        <v>27.91084</v>
      </c>
      <c r="AK227" s="39">
        <v>-82.70187</v>
      </c>
      <c r="AL227" s="43">
        <f>J227+MAX(Table134[[#This Row],[Highway]:[Pipe]])</f>
        <v>1</v>
      </c>
      <c r="AN227" s="47">
        <f t="shared" si="12"/>
        <v>1</v>
      </c>
      <c r="AO227" s="47" t="str">
        <f t="shared" si="13"/>
        <v/>
      </c>
      <c r="AP227" s="47" t="str">
        <f t="shared" si="14"/>
        <v/>
      </c>
      <c r="AQ227" s="47" t="str">
        <f t="shared" si="15"/>
        <v/>
      </c>
    </row>
    <row r="228" spans="1:43" x14ac:dyDescent="0.45">
      <c r="A228" s="31">
        <v>27.132255555555556</v>
      </c>
      <c r="B228" s="32">
        <v>-82.460097222222231</v>
      </c>
      <c r="C228" s="13" t="s">
        <v>1165</v>
      </c>
      <c r="D228" s="13" t="s">
        <v>1166</v>
      </c>
      <c r="E228" s="14" t="s">
        <v>1167</v>
      </c>
      <c r="F228" s="13" t="s">
        <v>33</v>
      </c>
      <c r="G228" s="14" t="s">
        <v>33</v>
      </c>
      <c r="H228" s="15"/>
      <c r="I228" s="16"/>
      <c r="J228" s="19">
        <v>0</v>
      </c>
      <c r="K228" s="17" t="s">
        <v>1166</v>
      </c>
      <c r="L228" s="17" t="s">
        <v>1166</v>
      </c>
      <c r="M228" s="18" t="s">
        <v>33</v>
      </c>
      <c r="N228" s="13" t="s">
        <v>2490</v>
      </c>
      <c r="O228" s="14" t="s">
        <v>2516</v>
      </c>
      <c r="P228" s="18" t="s">
        <v>33</v>
      </c>
      <c r="Q228" s="14" t="s">
        <v>2665</v>
      </c>
      <c r="R228" s="19" t="s">
        <v>33</v>
      </c>
      <c r="S228" s="13" t="s">
        <v>2704</v>
      </c>
      <c r="T228" s="18" t="s">
        <v>33</v>
      </c>
      <c r="U228" s="20" t="s">
        <v>33</v>
      </c>
      <c r="V228" s="14" t="s">
        <v>2708</v>
      </c>
      <c r="W228" s="14" t="s">
        <v>2709</v>
      </c>
      <c r="X228" s="19" t="s">
        <v>33</v>
      </c>
      <c r="Y228" s="14" t="s">
        <v>2719</v>
      </c>
      <c r="Z228" s="14" t="s">
        <v>2750</v>
      </c>
      <c r="AA228" s="16" t="s">
        <v>33</v>
      </c>
      <c r="AB228" s="14" t="s">
        <v>2734</v>
      </c>
      <c r="AC228" s="14" t="s">
        <v>2729</v>
      </c>
      <c r="AD228" s="16" t="s">
        <v>33</v>
      </c>
      <c r="AE228" s="17" t="s">
        <v>2928</v>
      </c>
      <c r="AF228" s="20" t="s">
        <v>33</v>
      </c>
      <c r="AG228" s="16" t="s">
        <v>33</v>
      </c>
      <c r="AH228" s="14" t="s">
        <v>2033</v>
      </c>
      <c r="AI228" s="14" t="s">
        <v>2034</v>
      </c>
      <c r="AJ228" s="38" t="s">
        <v>33</v>
      </c>
      <c r="AK228" s="39" t="s">
        <v>33</v>
      </c>
      <c r="AL228" s="43">
        <f>J228+MAX(Table134[[#This Row],[Highway]:[Pipe]])</f>
        <v>1</v>
      </c>
      <c r="AN228" s="47">
        <f t="shared" si="12"/>
        <v>1</v>
      </c>
      <c r="AO228" s="47" t="str">
        <f t="shared" si="13"/>
        <v/>
      </c>
      <c r="AP228" s="47" t="str">
        <f t="shared" si="14"/>
        <v/>
      </c>
      <c r="AQ228" s="47" t="str">
        <f t="shared" si="15"/>
        <v/>
      </c>
    </row>
    <row r="229" spans="1:43" x14ac:dyDescent="0.45">
      <c r="A229" s="31">
        <v>27.448672222222221</v>
      </c>
      <c r="B229" s="32">
        <v>-82.486955555555554</v>
      </c>
      <c r="C229" s="13" t="s">
        <v>774</v>
      </c>
      <c r="D229" s="13" t="s">
        <v>775</v>
      </c>
      <c r="E229" s="14" t="s">
        <v>776</v>
      </c>
      <c r="F229" s="13" t="s">
        <v>33</v>
      </c>
      <c r="G229" s="14" t="s">
        <v>33</v>
      </c>
      <c r="H229" s="15"/>
      <c r="I229" s="16"/>
      <c r="J229" s="19">
        <v>0</v>
      </c>
      <c r="K229" s="17" t="s">
        <v>775</v>
      </c>
      <c r="L229" s="17" t="s">
        <v>775</v>
      </c>
      <c r="M229" s="18" t="s">
        <v>33</v>
      </c>
      <c r="N229" s="13" t="s">
        <v>2416</v>
      </c>
      <c r="O229" s="14"/>
      <c r="P229" s="18" t="s">
        <v>33</v>
      </c>
      <c r="Q229" s="14" t="s">
        <v>2665</v>
      </c>
      <c r="R229" s="19" t="s">
        <v>33</v>
      </c>
      <c r="S229" s="13" t="s">
        <v>2694</v>
      </c>
      <c r="T229" s="18" t="s">
        <v>33</v>
      </c>
      <c r="U229" s="20" t="s">
        <v>33</v>
      </c>
      <c r="V229" s="14" t="s">
        <v>2708</v>
      </c>
      <c r="W229" s="14" t="s">
        <v>2715</v>
      </c>
      <c r="X229" s="19" t="s">
        <v>33</v>
      </c>
      <c r="Y229" s="14" t="s">
        <v>2719</v>
      </c>
      <c r="Z229" s="14" t="s">
        <v>2767</v>
      </c>
      <c r="AA229" s="16" t="s">
        <v>33</v>
      </c>
      <c r="AB229" s="14" t="s">
        <v>2792</v>
      </c>
      <c r="AC229" s="14" t="s">
        <v>2729</v>
      </c>
      <c r="AD229" s="16" t="s">
        <v>33</v>
      </c>
      <c r="AE229" s="17" t="s">
        <v>2900</v>
      </c>
      <c r="AF229" s="20" t="s">
        <v>33</v>
      </c>
      <c r="AG229" s="16" t="s">
        <v>33</v>
      </c>
      <c r="AH229" s="14" t="s">
        <v>1757</v>
      </c>
      <c r="AI229" s="14" t="s">
        <v>1758</v>
      </c>
      <c r="AJ229" s="38" t="s">
        <v>33</v>
      </c>
      <c r="AK229" s="39" t="s">
        <v>33</v>
      </c>
      <c r="AL229" s="43">
        <f>J229+MAX(Table134[[#This Row],[Highway]:[Pipe]])</f>
        <v>5</v>
      </c>
      <c r="AN229" s="47" t="str">
        <f t="shared" si="12"/>
        <v/>
      </c>
      <c r="AO229" s="47" t="str">
        <f t="shared" si="13"/>
        <v/>
      </c>
      <c r="AP229" s="47">
        <f t="shared" si="14"/>
        <v>5</v>
      </c>
      <c r="AQ229" s="47" t="str">
        <f t="shared" si="15"/>
        <v/>
      </c>
    </row>
    <row r="230" spans="1:43" x14ac:dyDescent="0.45">
      <c r="A230" s="31">
        <v>27.714624999999998</v>
      </c>
      <c r="B230" s="32">
        <v>-82.699294444444448</v>
      </c>
      <c r="C230" s="13" t="s">
        <v>896</v>
      </c>
      <c r="D230" s="13" t="s">
        <v>897</v>
      </c>
      <c r="E230" s="14" t="s">
        <v>898</v>
      </c>
      <c r="F230" s="13" t="s">
        <v>33</v>
      </c>
      <c r="G230" s="14" t="s">
        <v>33</v>
      </c>
      <c r="H230" s="15"/>
      <c r="I230" s="16">
        <v>157128</v>
      </c>
      <c r="J230" s="19">
        <v>0</v>
      </c>
      <c r="K230" s="17" t="s">
        <v>897</v>
      </c>
      <c r="L230" s="17" t="s">
        <v>897</v>
      </c>
      <c r="M230" s="18" t="s">
        <v>3358</v>
      </c>
      <c r="N230" s="13" t="s">
        <v>2439</v>
      </c>
      <c r="O230" s="14" t="s">
        <v>2518</v>
      </c>
      <c r="P230" s="18" t="s">
        <v>3357</v>
      </c>
      <c r="Q230" s="14" t="s">
        <v>2665</v>
      </c>
      <c r="R230" s="19" t="s">
        <v>2945</v>
      </c>
      <c r="S230" s="13" t="s">
        <v>2700</v>
      </c>
      <c r="T230" s="18" t="s">
        <v>2959</v>
      </c>
      <c r="U230" s="20" t="s">
        <v>3682</v>
      </c>
      <c r="V230" s="14" t="s">
        <v>2708</v>
      </c>
      <c r="W230" s="14" t="s">
        <v>2709</v>
      </c>
      <c r="X230" s="19" t="s">
        <v>2934</v>
      </c>
      <c r="Y230" s="14" t="s">
        <v>2719</v>
      </c>
      <c r="Z230" s="14" t="s">
        <v>2771</v>
      </c>
      <c r="AA230" s="16">
        <v>0</v>
      </c>
      <c r="AB230" s="14" t="s">
        <v>2767</v>
      </c>
      <c r="AC230" s="14" t="s">
        <v>2729</v>
      </c>
      <c r="AD230" s="16">
        <v>0</v>
      </c>
      <c r="AE230" s="17" t="s">
        <v>2912</v>
      </c>
      <c r="AF230" s="20" t="s">
        <v>2941</v>
      </c>
      <c r="AG230" s="16">
        <v>1965</v>
      </c>
      <c r="AH230" s="14" t="s">
        <v>1835</v>
      </c>
      <c r="AI230" s="14" t="s">
        <v>1836</v>
      </c>
      <c r="AJ230" s="38">
        <v>27.71461</v>
      </c>
      <c r="AK230" s="39">
        <v>-82.699299999999994</v>
      </c>
      <c r="AL230" s="43">
        <f>J230+MAX(Table134[[#This Row],[Highway]:[Pipe]])</f>
        <v>1</v>
      </c>
      <c r="AN230" s="47">
        <f t="shared" si="12"/>
        <v>1</v>
      </c>
      <c r="AO230" s="47" t="str">
        <f t="shared" si="13"/>
        <v/>
      </c>
      <c r="AP230" s="47" t="str">
        <f t="shared" si="14"/>
        <v/>
      </c>
      <c r="AQ230" s="47" t="str">
        <f t="shared" si="15"/>
        <v/>
      </c>
    </row>
    <row r="231" spans="1:43" x14ac:dyDescent="0.45">
      <c r="A231" s="31">
        <v>26.466508333333334</v>
      </c>
      <c r="B231" s="32">
        <v>-81.951163888888885</v>
      </c>
      <c r="C231" s="13" t="s">
        <v>635</v>
      </c>
      <c r="D231" s="13" t="s">
        <v>636</v>
      </c>
      <c r="E231" s="14" t="s">
        <v>637</v>
      </c>
      <c r="F231" s="13" t="s">
        <v>33</v>
      </c>
      <c r="G231" s="14" t="s">
        <v>33</v>
      </c>
      <c r="H231" s="15"/>
      <c r="I231" s="16">
        <v>120089</v>
      </c>
      <c r="J231" s="19">
        <v>0</v>
      </c>
      <c r="K231" s="17" t="s">
        <v>636</v>
      </c>
      <c r="L231" s="17" t="s">
        <v>2181</v>
      </c>
      <c r="M231" s="18" t="s">
        <v>3197</v>
      </c>
      <c r="N231" s="13" t="s">
        <v>2388</v>
      </c>
      <c r="O231" s="14" t="s">
        <v>2518</v>
      </c>
      <c r="P231" s="18" t="s">
        <v>3198</v>
      </c>
      <c r="Q231" s="14" t="s">
        <v>2665</v>
      </c>
      <c r="R231" s="19" t="s">
        <v>2945</v>
      </c>
      <c r="S231" s="13" t="s">
        <v>2691</v>
      </c>
      <c r="T231" s="18" t="s">
        <v>2956</v>
      </c>
      <c r="U231" s="20" t="s">
        <v>3574</v>
      </c>
      <c r="V231" s="14" t="s">
        <v>2708</v>
      </c>
      <c r="W231" s="14" t="s">
        <v>2709</v>
      </c>
      <c r="X231" s="19" t="s">
        <v>2934</v>
      </c>
      <c r="Y231" s="14" t="s">
        <v>2719</v>
      </c>
      <c r="Z231" s="14" t="s">
        <v>2757</v>
      </c>
      <c r="AA231" s="16">
        <v>0</v>
      </c>
      <c r="AB231" s="14" t="s">
        <v>2792</v>
      </c>
      <c r="AC231" s="14" t="s">
        <v>2729</v>
      </c>
      <c r="AD231" s="16">
        <v>0</v>
      </c>
      <c r="AE231" s="17" t="s">
        <v>2829</v>
      </c>
      <c r="AF231" s="20" t="s">
        <v>2939</v>
      </c>
      <c r="AG231" s="16">
        <v>1980</v>
      </c>
      <c r="AH231" s="14" t="s">
        <v>1658</v>
      </c>
      <c r="AI231" s="14" t="s">
        <v>1659</v>
      </c>
      <c r="AJ231" s="38">
        <v>26.466439999999999</v>
      </c>
      <c r="AK231" s="39">
        <v>-81.951170000000005</v>
      </c>
      <c r="AL231" s="43">
        <f>J231+MAX(Table134[[#This Row],[Highway]:[Pipe]])</f>
        <v>1</v>
      </c>
      <c r="AN231" s="47">
        <f t="shared" si="12"/>
        <v>1</v>
      </c>
      <c r="AO231" s="47" t="str">
        <f t="shared" si="13"/>
        <v/>
      </c>
      <c r="AP231" s="47" t="str">
        <f t="shared" si="14"/>
        <v/>
      </c>
      <c r="AQ231" s="47" t="str">
        <f t="shared" si="15"/>
        <v/>
      </c>
    </row>
    <row r="232" spans="1:43" x14ac:dyDescent="0.45">
      <c r="A232" s="31">
        <v>27.709555555555553</v>
      </c>
      <c r="B232" s="32">
        <v>-82.697505555555566</v>
      </c>
      <c r="C232" s="13" t="s">
        <v>905</v>
      </c>
      <c r="D232" s="13" t="s">
        <v>897</v>
      </c>
      <c r="E232" s="14" t="s">
        <v>906</v>
      </c>
      <c r="F232" s="13" t="s">
        <v>33</v>
      </c>
      <c r="G232" s="14" t="s">
        <v>33</v>
      </c>
      <c r="H232" s="15"/>
      <c r="I232" s="16">
        <v>157408</v>
      </c>
      <c r="J232" s="19">
        <v>0</v>
      </c>
      <c r="K232" s="17" t="s">
        <v>897</v>
      </c>
      <c r="L232" s="17" t="s">
        <v>897</v>
      </c>
      <c r="M232" s="18" t="s">
        <v>3372</v>
      </c>
      <c r="N232" s="13" t="s">
        <v>2440</v>
      </c>
      <c r="O232" s="14" t="s">
        <v>2518</v>
      </c>
      <c r="P232" s="18" t="s">
        <v>3371</v>
      </c>
      <c r="Q232" s="14" t="s">
        <v>2665</v>
      </c>
      <c r="R232" s="19" t="s">
        <v>2945</v>
      </c>
      <c r="S232" s="13" t="s">
        <v>2700</v>
      </c>
      <c r="T232" s="18" t="s">
        <v>2959</v>
      </c>
      <c r="U232" s="20" t="s">
        <v>3690</v>
      </c>
      <c r="V232" s="14" t="s">
        <v>2708</v>
      </c>
      <c r="W232" s="14" t="s">
        <v>2709</v>
      </c>
      <c r="X232" s="19" t="s">
        <v>2934</v>
      </c>
      <c r="Y232" s="14" t="s">
        <v>2719</v>
      </c>
      <c r="Z232" s="14" t="s">
        <v>2753</v>
      </c>
      <c r="AA232" s="16">
        <v>0</v>
      </c>
      <c r="AB232" s="14" t="s">
        <v>2774</v>
      </c>
      <c r="AC232" s="14" t="s">
        <v>2729</v>
      </c>
      <c r="AD232" s="16">
        <v>0</v>
      </c>
      <c r="AE232" s="17" t="s">
        <v>2912</v>
      </c>
      <c r="AF232" s="20" t="s">
        <v>2941</v>
      </c>
      <c r="AG232" s="16">
        <v>1984</v>
      </c>
      <c r="AH232" s="14" t="s">
        <v>1841</v>
      </c>
      <c r="AI232" s="14" t="s">
        <v>1842</v>
      </c>
      <c r="AJ232" s="38">
        <v>27.70955</v>
      </c>
      <c r="AK232" s="39">
        <v>-82.697500000000005</v>
      </c>
      <c r="AL232" s="43">
        <f>J232+MAX(Table134[[#This Row],[Highway]:[Pipe]])</f>
        <v>1</v>
      </c>
      <c r="AN232" s="47">
        <f t="shared" si="12"/>
        <v>1</v>
      </c>
      <c r="AO232" s="47" t="str">
        <f t="shared" si="13"/>
        <v/>
      </c>
      <c r="AP232" s="47" t="str">
        <f t="shared" si="14"/>
        <v/>
      </c>
      <c r="AQ232" s="47" t="str">
        <f t="shared" si="15"/>
        <v/>
      </c>
    </row>
    <row r="233" spans="1:43" x14ac:dyDescent="0.45">
      <c r="A233" s="31">
        <v>26.390488888888889</v>
      </c>
      <c r="B233" s="32">
        <v>-81.878608333333332</v>
      </c>
      <c r="C233" s="13" t="s">
        <v>708</v>
      </c>
      <c r="D233" s="13" t="s">
        <v>709</v>
      </c>
      <c r="E233" s="14" t="s">
        <v>710</v>
      </c>
      <c r="F233" s="13" t="s">
        <v>33</v>
      </c>
      <c r="G233" s="14" t="s">
        <v>33</v>
      </c>
      <c r="H233" s="15"/>
      <c r="I233" s="16"/>
      <c r="J233" s="19">
        <v>0</v>
      </c>
      <c r="K233" s="17" t="s">
        <v>709</v>
      </c>
      <c r="L233" s="17" t="s">
        <v>709</v>
      </c>
      <c r="M233" s="18" t="s">
        <v>33</v>
      </c>
      <c r="N233" s="13" t="s">
        <v>2398</v>
      </c>
      <c r="O233" s="14" t="s">
        <v>2513</v>
      </c>
      <c r="P233" s="18" t="s">
        <v>33</v>
      </c>
      <c r="Q233" s="14" t="s">
        <v>2665</v>
      </c>
      <c r="R233" s="19" t="s">
        <v>33</v>
      </c>
      <c r="S233" s="13" t="s">
        <v>2691</v>
      </c>
      <c r="T233" s="18" t="s">
        <v>33</v>
      </c>
      <c r="U233" s="20" t="s">
        <v>33</v>
      </c>
      <c r="V233" s="14" t="s">
        <v>2708</v>
      </c>
      <c r="W233" s="14" t="s">
        <v>2709</v>
      </c>
      <c r="X233" s="19" t="s">
        <v>33</v>
      </c>
      <c r="Y233" s="14" t="s">
        <v>2719</v>
      </c>
      <c r="Z233" s="14" t="s">
        <v>2792</v>
      </c>
      <c r="AA233" s="16" t="s">
        <v>33</v>
      </c>
      <c r="AB233" s="14" t="s">
        <v>2810</v>
      </c>
      <c r="AC233" s="14" t="s">
        <v>2729</v>
      </c>
      <c r="AD233" s="16" t="s">
        <v>33</v>
      </c>
      <c r="AE233" s="17" t="s">
        <v>2885</v>
      </c>
      <c r="AF233" s="20" t="s">
        <v>33</v>
      </c>
      <c r="AG233" s="16" t="s">
        <v>33</v>
      </c>
      <c r="AH233" s="14" t="s">
        <v>1711</v>
      </c>
      <c r="AI233" s="14" t="s">
        <v>1712</v>
      </c>
      <c r="AJ233" s="38" t="s">
        <v>33</v>
      </c>
      <c r="AK233" s="39" t="s">
        <v>33</v>
      </c>
      <c r="AL233" s="43">
        <f>J233+MAX(Table134[[#This Row],[Highway]:[Pipe]])</f>
        <v>1</v>
      </c>
      <c r="AN233" s="47">
        <f t="shared" si="12"/>
        <v>1</v>
      </c>
      <c r="AO233" s="47" t="str">
        <f t="shared" si="13"/>
        <v/>
      </c>
      <c r="AP233" s="47" t="str">
        <f t="shared" si="14"/>
        <v/>
      </c>
      <c r="AQ233" s="47" t="str">
        <f t="shared" si="15"/>
        <v/>
      </c>
    </row>
    <row r="234" spans="1:43" x14ac:dyDescent="0.45">
      <c r="A234" s="31">
        <v>26.391319444444445</v>
      </c>
      <c r="B234" s="32">
        <v>-81.877083333333331</v>
      </c>
      <c r="C234" s="13" t="s">
        <v>569</v>
      </c>
      <c r="D234" s="13" t="s">
        <v>570</v>
      </c>
      <c r="E234" s="14" t="s">
        <v>571</v>
      </c>
      <c r="F234" s="13" t="s">
        <v>33</v>
      </c>
      <c r="G234" s="14" t="s">
        <v>33</v>
      </c>
      <c r="H234" s="15"/>
      <c r="I234" s="16">
        <v>120800</v>
      </c>
      <c r="J234" s="19">
        <v>0</v>
      </c>
      <c r="K234" s="17" t="s">
        <v>570</v>
      </c>
      <c r="L234" s="17" t="s">
        <v>570</v>
      </c>
      <c r="M234" s="18">
        <v>1997</v>
      </c>
      <c r="N234" s="13" t="s">
        <v>2373</v>
      </c>
      <c r="O234" s="14" t="s">
        <v>2589</v>
      </c>
      <c r="P234" s="18" t="s">
        <v>2956</v>
      </c>
      <c r="Q234" s="14" t="s">
        <v>2665</v>
      </c>
      <c r="R234" s="19" t="s">
        <v>2945</v>
      </c>
      <c r="S234" s="13" t="s">
        <v>2691</v>
      </c>
      <c r="T234" s="18" t="s">
        <v>2936</v>
      </c>
      <c r="U234" s="20">
        <v>26.39132</v>
      </c>
      <c r="V234" s="14" t="s">
        <v>2708</v>
      </c>
      <c r="W234" s="14" t="s">
        <v>2718</v>
      </c>
      <c r="X234" s="19" t="s">
        <v>33</v>
      </c>
      <c r="Y234" s="14" t="s">
        <v>2719</v>
      </c>
      <c r="Z234" s="14" t="s">
        <v>2787</v>
      </c>
      <c r="AA234" s="16" t="s">
        <v>2935</v>
      </c>
      <c r="AB234" s="14" t="s">
        <v>1248</v>
      </c>
      <c r="AC234" s="14" t="s">
        <v>2729</v>
      </c>
      <c r="AD234" s="16" t="s">
        <v>2938</v>
      </c>
      <c r="AE234" s="17" t="s">
        <v>2884</v>
      </c>
      <c r="AF234" s="20" t="s">
        <v>2944</v>
      </c>
      <c r="AG234" s="16" t="s">
        <v>2937</v>
      </c>
      <c r="AH234" s="14" t="s">
        <v>1613</v>
      </c>
      <c r="AI234" s="14" t="s">
        <v>1614</v>
      </c>
      <c r="AJ234" s="38">
        <v>0</v>
      </c>
      <c r="AK234" s="39">
        <v>0</v>
      </c>
      <c r="AL234" s="43">
        <f>J234+MAX(Table134[[#This Row],[Highway]:[Pipe]])</f>
        <v>5</v>
      </c>
      <c r="AN234" s="47" t="str">
        <f t="shared" si="12"/>
        <v/>
      </c>
      <c r="AO234" s="47" t="str">
        <f t="shared" si="13"/>
        <v/>
      </c>
      <c r="AP234" s="47">
        <f t="shared" si="14"/>
        <v>5</v>
      </c>
      <c r="AQ234" s="47" t="str">
        <f t="shared" si="15"/>
        <v/>
      </c>
    </row>
    <row r="235" spans="1:43" x14ac:dyDescent="0.45">
      <c r="A235" s="31">
        <v>27.939922222222222</v>
      </c>
      <c r="B235" s="32">
        <v>-82.454511111111117</v>
      </c>
      <c r="C235" s="13" t="s">
        <v>419</v>
      </c>
      <c r="D235" s="13" t="s">
        <v>420</v>
      </c>
      <c r="E235" s="14" t="s">
        <v>421</v>
      </c>
      <c r="F235" s="13" t="s">
        <v>33</v>
      </c>
      <c r="G235" s="14" t="s">
        <v>33</v>
      </c>
      <c r="H235" s="15"/>
      <c r="I235" s="16">
        <v>105629</v>
      </c>
      <c r="J235" s="19">
        <v>0</v>
      </c>
      <c r="K235" s="17" t="s">
        <v>420</v>
      </c>
      <c r="L235" s="17" t="s">
        <v>2146</v>
      </c>
      <c r="M235" s="18" t="s">
        <v>3179</v>
      </c>
      <c r="N235" s="13" t="s">
        <v>2356</v>
      </c>
      <c r="O235" s="14" t="s">
        <v>2518</v>
      </c>
      <c r="P235" s="18" t="s">
        <v>3177</v>
      </c>
      <c r="Q235" s="14" t="s">
        <v>2665</v>
      </c>
      <c r="R235" s="19" t="s">
        <v>2945</v>
      </c>
      <c r="S235" s="13" t="s">
        <v>2685</v>
      </c>
      <c r="T235" s="18" t="s">
        <v>2955</v>
      </c>
      <c r="U235" s="20" t="s">
        <v>3560</v>
      </c>
      <c r="V235" s="14" t="s">
        <v>2708</v>
      </c>
      <c r="W235" s="14" t="s">
        <v>2709</v>
      </c>
      <c r="X235" s="19" t="s">
        <v>2934</v>
      </c>
      <c r="Y235" s="14" t="s">
        <v>2719</v>
      </c>
      <c r="Z235" s="14" t="s">
        <v>2722</v>
      </c>
      <c r="AA235" s="16">
        <v>0</v>
      </c>
      <c r="AB235" s="14" t="s">
        <v>2732</v>
      </c>
      <c r="AC235" s="14" t="s">
        <v>2729</v>
      </c>
      <c r="AD235" s="16">
        <v>0</v>
      </c>
      <c r="AE235" s="17" t="s">
        <v>2875</v>
      </c>
      <c r="AF235" s="20" t="s">
        <v>2941</v>
      </c>
      <c r="AG235" s="16">
        <v>1983</v>
      </c>
      <c r="AH235" s="14" t="s">
        <v>1497</v>
      </c>
      <c r="AI235" s="14" t="s">
        <v>1498</v>
      </c>
      <c r="AJ235" s="38">
        <v>27.939889999999998</v>
      </c>
      <c r="AK235" s="39">
        <v>-82.454509999999999</v>
      </c>
      <c r="AL235" s="43">
        <f>J235+MAX(Table134[[#This Row],[Highway]:[Pipe]])</f>
        <v>1</v>
      </c>
      <c r="AN235" s="47">
        <f t="shared" si="12"/>
        <v>1</v>
      </c>
      <c r="AO235" s="47" t="str">
        <f t="shared" si="13"/>
        <v/>
      </c>
      <c r="AP235" s="47" t="str">
        <f t="shared" si="14"/>
        <v/>
      </c>
      <c r="AQ235" s="47" t="str">
        <f t="shared" si="15"/>
        <v/>
      </c>
    </row>
    <row r="236" spans="1:43" x14ac:dyDescent="0.45">
      <c r="A236" s="31">
        <v>26.637972222222221</v>
      </c>
      <c r="B236" s="32">
        <v>-81.915500000000009</v>
      </c>
      <c r="C236" s="13" t="s">
        <v>601</v>
      </c>
      <c r="D236" s="13" t="s">
        <v>602</v>
      </c>
      <c r="E236" s="14" t="s">
        <v>603</v>
      </c>
      <c r="F236" s="13" t="s">
        <v>33</v>
      </c>
      <c r="G236" s="14" t="s">
        <v>33</v>
      </c>
      <c r="H236" s="15"/>
      <c r="I236" s="16">
        <v>124018</v>
      </c>
      <c r="J236" s="19">
        <v>0</v>
      </c>
      <c r="K236" s="17" t="s">
        <v>602</v>
      </c>
      <c r="L236" s="17" t="s">
        <v>602</v>
      </c>
      <c r="M236" s="18" t="s">
        <v>3214</v>
      </c>
      <c r="N236" s="13" t="s">
        <v>2379</v>
      </c>
      <c r="O236" s="14" t="s">
        <v>2517</v>
      </c>
      <c r="P236" s="18" t="s">
        <v>3213</v>
      </c>
      <c r="Q236" s="14" t="s">
        <v>2665</v>
      </c>
      <c r="R236" s="19" t="s">
        <v>2945</v>
      </c>
      <c r="S236" s="13" t="s">
        <v>2691</v>
      </c>
      <c r="T236" s="18" t="s">
        <v>2956</v>
      </c>
      <c r="U236" s="20" t="s">
        <v>3585</v>
      </c>
      <c r="V236" s="14" t="s">
        <v>2708</v>
      </c>
      <c r="W236" s="14" t="s">
        <v>2709</v>
      </c>
      <c r="X236" s="19" t="s">
        <v>2709</v>
      </c>
      <c r="Y236" s="14" t="s">
        <v>2719</v>
      </c>
      <c r="Z236" s="14" t="s">
        <v>2732</v>
      </c>
      <c r="AA236" s="16">
        <v>0</v>
      </c>
      <c r="AB236" s="14" t="s">
        <v>2814</v>
      </c>
      <c r="AC236" s="14" t="s">
        <v>2729</v>
      </c>
      <c r="AD236" s="16">
        <v>0</v>
      </c>
      <c r="AE236" s="17" t="s">
        <v>2888</v>
      </c>
      <c r="AF236" s="20" t="s">
        <v>2940</v>
      </c>
      <c r="AG236" s="16">
        <v>1982</v>
      </c>
      <c r="AH236" s="14" t="s">
        <v>1633</v>
      </c>
      <c r="AI236" s="14" t="s">
        <v>1634</v>
      </c>
      <c r="AJ236" s="38">
        <v>26.637969999999999</v>
      </c>
      <c r="AK236" s="39">
        <v>-81.915499999999994</v>
      </c>
      <c r="AL236" s="43">
        <f>J236+MAX(Table134[[#This Row],[Highway]:[Pipe]])</f>
        <v>1</v>
      </c>
      <c r="AN236" s="47">
        <f t="shared" si="12"/>
        <v>1</v>
      </c>
      <c r="AO236" s="47" t="str">
        <f t="shared" si="13"/>
        <v/>
      </c>
      <c r="AP236" s="47" t="str">
        <f t="shared" si="14"/>
        <v/>
      </c>
      <c r="AQ236" s="47" t="str">
        <f t="shared" si="15"/>
        <v/>
      </c>
    </row>
    <row r="237" spans="1:43" x14ac:dyDescent="0.45">
      <c r="A237" s="31">
        <v>25.851852777777779</v>
      </c>
      <c r="B237" s="32">
        <v>-81.383677777777791</v>
      </c>
      <c r="C237" s="13" t="s">
        <v>281</v>
      </c>
      <c r="D237" s="13" t="s">
        <v>282</v>
      </c>
      <c r="E237" s="14" t="s">
        <v>283</v>
      </c>
      <c r="F237" s="13" t="s">
        <v>33</v>
      </c>
      <c r="G237" s="14" t="s">
        <v>33</v>
      </c>
      <c r="H237" s="15"/>
      <c r="I237" s="16">
        <v>30210</v>
      </c>
      <c r="J237" s="19">
        <v>0</v>
      </c>
      <c r="K237" s="17" t="s">
        <v>282</v>
      </c>
      <c r="L237" s="17" t="s">
        <v>282</v>
      </c>
      <c r="M237" s="18" t="s">
        <v>3066</v>
      </c>
      <c r="N237" s="13" t="s">
        <v>2328</v>
      </c>
      <c r="O237" s="14" t="s">
        <v>2539</v>
      </c>
      <c r="P237" s="18" t="s">
        <v>3065</v>
      </c>
      <c r="Q237" s="14" t="s">
        <v>2665</v>
      </c>
      <c r="R237" s="19" t="s">
        <v>2945</v>
      </c>
      <c r="S237" s="13" t="s">
        <v>2671</v>
      </c>
      <c r="T237" s="18" t="s">
        <v>2949</v>
      </c>
      <c r="U237" s="20" t="s">
        <v>3482</v>
      </c>
      <c r="V237" s="14" t="s">
        <v>2708</v>
      </c>
      <c r="W237" s="14" t="s">
        <v>2709</v>
      </c>
      <c r="X237" s="19" t="s">
        <v>2709</v>
      </c>
      <c r="Y237" s="14" t="s">
        <v>2719</v>
      </c>
      <c r="Z237" s="14" t="s">
        <v>2750</v>
      </c>
      <c r="AA237" s="16">
        <v>0</v>
      </c>
      <c r="AB237" s="14" t="s">
        <v>2808</v>
      </c>
      <c r="AC237" s="14" t="s">
        <v>2729</v>
      </c>
      <c r="AD237" s="16">
        <v>0</v>
      </c>
      <c r="AE237" s="17" t="s">
        <v>2829</v>
      </c>
      <c r="AF237" s="20" t="s">
        <v>2940</v>
      </c>
      <c r="AG237" s="16">
        <v>1985</v>
      </c>
      <c r="AH237" s="14" t="s">
        <v>1398</v>
      </c>
      <c r="AI237" s="14" t="s">
        <v>1399</v>
      </c>
      <c r="AJ237" s="38">
        <v>25.851849999999999</v>
      </c>
      <c r="AK237" s="39">
        <v>-81.383690000000001</v>
      </c>
      <c r="AL237" s="43">
        <f>J237+MAX(Table134[[#This Row],[Highway]:[Pipe]])</f>
        <v>1</v>
      </c>
      <c r="AN237" s="47">
        <f t="shared" si="12"/>
        <v>1</v>
      </c>
      <c r="AO237" s="47" t="str">
        <f t="shared" si="13"/>
        <v/>
      </c>
      <c r="AP237" s="47" t="str">
        <f t="shared" si="14"/>
        <v/>
      </c>
      <c r="AQ237" s="47" t="str">
        <f t="shared" si="15"/>
        <v/>
      </c>
    </row>
    <row r="238" spans="1:43" x14ac:dyDescent="0.45">
      <c r="A238" s="31">
        <v>28.532469444444445</v>
      </c>
      <c r="B238" s="32">
        <v>-82.627138888888879</v>
      </c>
      <c r="C238" s="13" t="s">
        <v>366</v>
      </c>
      <c r="D238" s="13" t="s">
        <v>367</v>
      </c>
      <c r="E238" s="14" t="s">
        <v>368</v>
      </c>
      <c r="F238" s="13" t="s">
        <v>33</v>
      </c>
      <c r="G238" s="14" t="s">
        <v>33</v>
      </c>
      <c r="H238" s="15"/>
      <c r="I238" s="16">
        <v>80031</v>
      </c>
      <c r="J238" s="19">
        <v>0</v>
      </c>
      <c r="K238" s="17" t="s">
        <v>367</v>
      </c>
      <c r="L238" s="17" t="s">
        <v>367</v>
      </c>
      <c r="M238" s="18" t="s">
        <v>3104</v>
      </c>
      <c r="N238" s="13" t="s">
        <v>2348</v>
      </c>
      <c r="O238" s="14" t="s">
        <v>2554</v>
      </c>
      <c r="P238" s="18" t="s">
        <v>3103</v>
      </c>
      <c r="Q238" s="14" t="s">
        <v>2665</v>
      </c>
      <c r="R238" s="19" t="s">
        <v>2945</v>
      </c>
      <c r="S238" s="13" t="s">
        <v>2681</v>
      </c>
      <c r="T238" s="18" t="s">
        <v>2953</v>
      </c>
      <c r="U238" s="20" t="s">
        <v>3509</v>
      </c>
      <c r="V238" s="14" t="s">
        <v>2708</v>
      </c>
      <c r="W238" s="14" t="s">
        <v>2709</v>
      </c>
      <c r="X238" s="19" t="s">
        <v>2934</v>
      </c>
      <c r="Y238" s="14" t="s">
        <v>2719</v>
      </c>
      <c r="Z238" s="14" t="s">
        <v>2728</v>
      </c>
      <c r="AA238" s="16">
        <v>0</v>
      </c>
      <c r="AB238" s="14" t="s">
        <v>2734</v>
      </c>
      <c r="AC238" s="14" t="s">
        <v>2729</v>
      </c>
      <c r="AD238" s="16">
        <v>0</v>
      </c>
      <c r="AE238" s="17" t="s">
        <v>2841</v>
      </c>
      <c r="AF238" s="20" t="s">
        <v>2940</v>
      </c>
      <c r="AG238" s="16">
        <v>1985</v>
      </c>
      <c r="AH238" s="14" t="s">
        <v>1457</v>
      </c>
      <c r="AI238" s="14" t="s">
        <v>1458</v>
      </c>
      <c r="AJ238" s="38">
        <v>28.53247</v>
      </c>
      <c r="AK238" s="39">
        <v>-82.627139999999997</v>
      </c>
      <c r="AL238" s="43">
        <f>J238+MAX(Table134[[#This Row],[Highway]:[Pipe]])</f>
        <v>1</v>
      </c>
      <c r="AN238" s="47">
        <f t="shared" si="12"/>
        <v>1</v>
      </c>
      <c r="AO238" s="47" t="str">
        <f t="shared" si="13"/>
        <v/>
      </c>
      <c r="AP238" s="47" t="str">
        <f t="shared" si="14"/>
        <v/>
      </c>
      <c r="AQ238" s="47" t="str">
        <f t="shared" si="15"/>
        <v/>
      </c>
    </row>
    <row r="239" spans="1:43" x14ac:dyDescent="0.45">
      <c r="A239" s="31">
        <v>28.141105555555555</v>
      </c>
      <c r="B239" s="32">
        <v>-82.761813888888895</v>
      </c>
      <c r="C239" s="13" t="s">
        <v>1083</v>
      </c>
      <c r="D239" s="13" t="s">
        <v>1084</v>
      </c>
      <c r="E239" s="14" t="s">
        <v>1085</v>
      </c>
      <c r="F239" s="13" t="s">
        <v>33</v>
      </c>
      <c r="G239" s="14" t="s">
        <v>33</v>
      </c>
      <c r="H239" s="15"/>
      <c r="I239" s="16">
        <v>157702</v>
      </c>
      <c r="J239" s="19">
        <v>0</v>
      </c>
      <c r="K239" s="17" t="s">
        <v>1084</v>
      </c>
      <c r="L239" s="17" t="s">
        <v>1084</v>
      </c>
      <c r="M239" s="18" t="s">
        <v>3377</v>
      </c>
      <c r="N239" s="13" t="s">
        <v>2474</v>
      </c>
      <c r="O239" s="14" t="s">
        <v>2518</v>
      </c>
      <c r="P239" s="18" t="s">
        <v>3376</v>
      </c>
      <c r="Q239" s="14" t="s">
        <v>2665</v>
      </c>
      <c r="R239" s="19" t="s">
        <v>2945</v>
      </c>
      <c r="S239" s="13" t="s">
        <v>2700</v>
      </c>
      <c r="T239" s="18" t="s">
        <v>2959</v>
      </c>
      <c r="U239" s="20" t="s">
        <v>3694</v>
      </c>
      <c r="V239" s="14" t="s">
        <v>2708</v>
      </c>
      <c r="W239" s="14" t="s">
        <v>2709</v>
      </c>
      <c r="X239" s="19" t="s">
        <v>2934</v>
      </c>
      <c r="Y239" s="14" t="s">
        <v>2719</v>
      </c>
      <c r="Z239" s="14" t="s">
        <v>2744</v>
      </c>
      <c r="AA239" s="16">
        <v>0</v>
      </c>
      <c r="AB239" s="14" t="s">
        <v>2792</v>
      </c>
      <c r="AC239" s="14" t="s">
        <v>2729</v>
      </c>
      <c r="AD239" s="16">
        <v>0</v>
      </c>
      <c r="AE239" s="17" t="s">
        <v>2920</v>
      </c>
      <c r="AF239" s="20" t="s">
        <v>2941</v>
      </c>
      <c r="AG239" s="16">
        <v>1986</v>
      </c>
      <c r="AH239" s="14" t="s">
        <v>1975</v>
      </c>
      <c r="AI239" s="14" t="s">
        <v>1976</v>
      </c>
      <c r="AJ239" s="38">
        <v>28.14086</v>
      </c>
      <c r="AK239" s="39">
        <v>-82.761809999999997</v>
      </c>
      <c r="AL239" s="43">
        <f>J239+MAX(Table134[[#This Row],[Highway]:[Pipe]])</f>
        <v>1</v>
      </c>
      <c r="AN239" s="47">
        <f t="shared" si="12"/>
        <v>1</v>
      </c>
      <c r="AO239" s="47" t="str">
        <f t="shared" si="13"/>
        <v/>
      </c>
      <c r="AP239" s="47" t="str">
        <f t="shared" si="14"/>
        <v/>
      </c>
      <c r="AQ239" s="47" t="str">
        <f t="shared" si="15"/>
        <v/>
      </c>
    </row>
    <row r="240" spans="1:43" x14ac:dyDescent="0.45">
      <c r="A240" s="31">
        <v>28.783341666666669</v>
      </c>
      <c r="B240" s="32">
        <v>-82.61422499999999</v>
      </c>
      <c r="C240" s="13" t="s">
        <v>165</v>
      </c>
      <c r="D240" s="13" t="s">
        <v>166</v>
      </c>
      <c r="E240" s="14" t="s">
        <v>167</v>
      </c>
      <c r="F240" s="13" t="s">
        <v>33</v>
      </c>
      <c r="G240" s="14" t="s">
        <v>33</v>
      </c>
      <c r="H240" s="15"/>
      <c r="I240" s="16"/>
      <c r="J240" s="19">
        <v>0</v>
      </c>
      <c r="K240" s="17" t="s">
        <v>166</v>
      </c>
      <c r="L240" s="17" t="s">
        <v>166</v>
      </c>
      <c r="M240" s="18" t="s">
        <v>33</v>
      </c>
      <c r="N240" s="13" t="s">
        <v>2304</v>
      </c>
      <c r="O240" s="14" t="s">
        <v>2518</v>
      </c>
      <c r="P240" s="18" t="s">
        <v>33</v>
      </c>
      <c r="Q240" s="14" t="s">
        <v>2665</v>
      </c>
      <c r="R240" s="19" t="s">
        <v>33</v>
      </c>
      <c r="S240" s="13" t="s">
        <v>2667</v>
      </c>
      <c r="T240" s="18" t="s">
        <v>33</v>
      </c>
      <c r="U240" s="20" t="s">
        <v>33</v>
      </c>
      <c r="V240" s="14" t="s">
        <v>2708</v>
      </c>
      <c r="W240" s="14" t="s">
        <v>2709</v>
      </c>
      <c r="X240" s="19" t="s">
        <v>33</v>
      </c>
      <c r="Y240" s="14" t="s">
        <v>2719</v>
      </c>
      <c r="Z240" s="14" t="s">
        <v>2522</v>
      </c>
      <c r="AA240" s="16" t="s">
        <v>33</v>
      </c>
      <c r="AB240" s="14" t="s">
        <v>2732</v>
      </c>
      <c r="AC240" s="14" t="s">
        <v>2729</v>
      </c>
      <c r="AD240" s="16" t="s">
        <v>33</v>
      </c>
      <c r="AE240" s="17" t="s">
        <v>2842</v>
      </c>
      <c r="AF240" s="20" t="s">
        <v>33</v>
      </c>
      <c r="AG240" s="16" t="s">
        <v>33</v>
      </c>
      <c r="AH240" s="14" t="s">
        <v>1330</v>
      </c>
      <c r="AI240" s="14" t="s">
        <v>1331</v>
      </c>
      <c r="AJ240" s="38" t="s">
        <v>33</v>
      </c>
      <c r="AK240" s="39" t="s">
        <v>33</v>
      </c>
      <c r="AL240" s="43">
        <f>J240+MAX(Table134[[#This Row],[Highway]:[Pipe]])</f>
        <v>1</v>
      </c>
      <c r="AN240" s="47">
        <f t="shared" si="12"/>
        <v>1</v>
      </c>
      <c r="AO240" s="47" t="str">
        <f t="shared" si="13"/>
        <v/>
      </c>
      <c r="AP240" s="47" t="str">
        <f t="shared" si="14"/>
        <v/>
      </c>
      <c r="AQ240" s="47" t="str">
        <f t="shared" si="15"/>
        <v/>
      </c>
    </row>
    <row r="241" spans="1:43" x14ac:dyDescent="0.45">
      <c r="A241" s="31">
        <v>26.991558333333334</v>
      </c>
      <c r="B241" s="32">
        <v>-82.121683333333323</v>
      </c>
      <c r="C241" s="13" t="s">
        <v>114</v>
      </c>
      <c r="D241" s="13" t="s">
        <v>115</v>
      </c>
      <c r="E241" s="14" t="s">
        <v>116</v>
      </c>
      <c r="F241" s="13" t="s">
        <v>33</v>
      </c>
      <c r="G241" s="14" t="s">
        <v>33</v>
      </c>
      <c r="H241" s="15"/>
      <c r="I241" s="16">
        <v>14073</v>
      </c>
      <c r="J241" s="19">
        <v>0</v>
      </c>
      <c r="K241" s="17" t="s">
        <v>115</v>
      </c>
      <c r="L241" s="17" t="s">
        <v>115</v>
      </c>
      <c r="M241" s="18" t="s">
        <v>3006</v>
      </c>
      <c r="N241" s="13" t="s">
        <v>2291</v>
      </c>
      <c r="O241" s="14" t="s">
        <v>2526</v>
      </c>
      <c r="P241" s="18" t="s">
        <v>3008</v>
      </c>
      <c r="Q241" s="14" t="s">
        <v>2665</v>
      </c>
      <c r="R241" s="19" t="s">
        <v>2945</v>
      </c>
      <c r="S241" s="13" t="s">
        <v>2666</v>
      </c>
      <c r="T241" s="18" t="s">
        <v>2946</v>
      </c>
      <c r="U241" s="20" t="s">
        <v>3451</v>
      </c>
      <c r="V241" s="14" t="s">
        <v>2708</v>
      </c>
      <c r="W241" s="14" t="s">
        <v>2709</v>
      </c>
      <c r="X241" s="19" t="s">
        <v>2934</v>
      </c>
      <c r="Y241" s="14" t="s">
        <v>2719</v>
      </c>
      <c r="Z241" s="14" t="s">
        <v>2756</v>
      </c>
      <c r="AA241" s="16">
        <v>0</v>
      </c>
      <c r="AB241" s="14" t="s">
        <v>2808</v>
      </c>
      <c r="AC241" s="14" t="s">
        <v>2729</v>
      </c>
      <c r="AD241" s="16">
        <v>0</v>
      </c>
      <c r="AE241" s="17" t="s">
        <v>2828</v>
      </c>
      <c r="AF241" s="20" t="s">
        <v>2940</v>
      </c>
      <c r="AG241" s="16">
        <v>1985</v>
      </c>
      <c r="AH241" s="14" t="s">
        <v>1297</v>
      </c>
      <c r="AI241" s="14" t="s">
        <v>1298</v>
      </c>
      <c r="AJ241" s="38">
        <v>26.991540000000001</v>
      </c>
      <c r="AK241" s="39">
        <v>-82.121700000000004</v>
      </c>
      <c r="AL241" s="43">
        <f>J241+MAX(Table134[[#This Row],[Highway]:[Pipe]])</f>
        <v>1</v>
      </c>
      <c r="AN241" s="47">
        <f t="shared" si="12"/>
        <v>1</v>
      </c>
      <c r="AO241" s="47" t="str">
        <f t="shared" si="13"/>
        <v/>
      </c>
      <c r="AP241" s="47" t="str">
        <f t="shared" si="14"/>
        <v/>
      </c>
      <c r="AQ241" s="47" t="str">
        <f t="shared" si="15"/>
        <v/>
      </c>
    </row>
    <row r="242" spans="1:43" x14ac:dyDescent="0.45">
      <c r="A242" s="31">
        <v>27.298833333333334</v>
      </c>
      <c r="B242" s="32">
        <v>-82.518666666666661</v>
      </c>
      <c r="C242" s="13" t="s">
        <v>1190</v>
      </c>
      <c r="D242" s="13" t="s">
        <v>1191</v>
      </c>
      <c r="E242" s="14" t="s">
        <v>1192</v>
      </c>
      <c r="F242" s="13" t="s">
        <v>33</v>
      </c>
      <c r="G242" s="14" t="s">
        <v>33</v>
      </c>
      <c r="H242" s="15"/>
      <c r="I242" s="16">
        <v>174065</v>
      </c>
      <c r="J242" s="19">
        <v>0</v>
      </c>
      <c r="K242" s="17" t="s">
        <v>1191</v>
      </c>
      <c r="L242" s="17" t="s">
        <v>1191</v>
      </c>
      <c r="M242" s="18" t="s">
        <v>3401</v>
      </c>
      <c r="N242" s="13" t="s">
        <v>2494</v>
      </c>
      <c r="O242" s="14" t="s">
        <v>2528</v>
      </c>
      <c r="P242" s="18" t="s">
        <v>3384</v>
      </c>
      <c r="Q242" s="14" t="s">
        <v>2665</v>
      </c>
      <c r="R242" s="19" t="s">
        <v>2945</v>
      </c>
      <c r="S242" s="13" t="s">
        <v>2704</v>
      </c>
      <c r="T242" s="18" t="s">
        <v>2961</v>
      </c>
      <c r="U242" s="20" t="s">
        <v>3730</v>
      </c>
      <c r="V242" s="14" t="s">
        <v>2708</v>
      </c>
      <c r="W242" s="14" t="s">
        <v>2709</v>
      </c>
      <c r="X242" s="19" t="s">
        <v>2934</v>
      </c>
      <c r="Y242" s="14" t="s">
        <v>2719</v>
      </c>
      <c r="Z242" s="14" t="s">
        <v>2789</v>
      </c>
      <c r="AA242" s="16">
        <v>0</v>
      </c>
      <c r="AB242" s="14" t="s">
        <v>2734</v>
      </c>
      <c r="AC242" s="14" t="s">
        <v>2729</v>
      </c>
      <c r="AD242" s="16">
        <v>0</v>
      </c>
      <c r="AE242" s="17" t="s">
        <v>2923</v>
      </c>
      <c r="AF242" s="20" t="s">
        <v>2939</v>
      </c>
      <c r="AG242" s="16">
        <v>1986</v>
      </c>
      <c r="AH242" s="14" t="s">
        <v>2057</v>
      </c>
      <c r="AI242" s="14" t="s">
        <v>2058</v>
      </c>
      <c r="AJ242" s="38">
        <v>27.298829999999999</v>
      </c>
      <c r="AK242" s="39">
        <v>-82.518680000000003</v>
      </c>
      <c r="AL242" s="43">
        <f>J242+MAX(Table134[[#This Row],[Highway]:[Pipe]])</f>
        <v>1</v>
      </c>
      <c r="AN242" s="47">
        <f t="shared" si="12"/>
        <v>1</v>
      </c>
      <c r="AO242" s="47" t="str">
        <f t="shared" si="13"/>
        <v/>
      </c>
      <c r="AP242" s="47" t="str">
        <f t="shared" si="14"/>
        <v/>
      </c>
      <c r="AQ242" s="47" t="str">
        <f t="shared" si="15"/>
        <v/>
      </c>
    </row>
    <row r="243" spans="1:43" x14ac:dyDescent="0.45">
      <c r="A243" s="31">
        <v>26.216608333333333</v>
      </c>
      <c r="B243" s="32">
        <v>-81.814044444444448</v>
      </c>
      <c r="C243" s="13" t="s">
        <v>301</v>
      </c>
      <c r="D243" s="13" t="s">
        <v>302</v>
      </c>
      <c r="E243" s="14" t="s">
        <v>303</v>
      </c>
      <c r="F243" s="13" t="s">
        <v>33</v>
      </c>
      <c r="G243" s="14" t="s">
        <v>33</v>
      </c>
      <c r="H243" s="15"/>
      <c r="I243" s="16"/>
      <c r="J243" s="19">
        <v>0</v>
      </c>
      <c r="K243" s="17" t="s">
        <v>302</v>
      </c>
      <c r="L243" s="17" t="s">
        <v>2131</v>
      </c>
      <c r="M243" s="18" t="s">
        <v>33</v>
      </c>
      <c r="N243" s="13" t="s">
        <v>2334</v>
      </c>
      <c r="O243" s="14" t="s">
        <v>2516</v>
      </c>
      <c r="P243" s="18" t="s">
        <v>33</v>
      </c>
      <c r="Q243" s="14" t="s">
        <v>2665</v>
      </c>
      <c r="R243" s="19" t="s">
        <v>33</v>
      </c>
      <c r="S243" s="13" t="s">
        <v>2671</v>
      </c>
      <c r="T243" s="18" t="s">
        <v>33</v>
      </c>
      <c r="U243" s="20" t="s">
        <v>33</v>
      </c>
      <c r="V243" s="14" t="s">
        <v>2710</v>
      </c>
      <c r="W243" s="14" t="s">
        <v>2715</v>
      </c>
      <c r="X243" s="19" t="s">
        <v>33</v>
      </c>
      <c r="Y243" s="14" t="s">
        <v>2719</v>
      </c>
      <c r="Z243" s="14" t="s">
        <v>2732</v>
      </c>
      <c r="AA243" s="16" t="s">
        <v>33</v>
      </c>
      <c r="AB243" s="14" t="s">
        <v>2732</v>
      </c>
      <c r="AC243" s="14" t="s">
        <v>2729</v>
      </c>
      <c r="AD243" s="16" t="s">
        <v>33</v>
      </c>
      <c r="AE243" s="17" t="s">
        <v>2672</v>
      </c>
      <c r="AF243" s="20" t="s">
        <v>33</v>
      </c>
      <c r="AG243" s="16" t="s">
        <v>33</v>
      </c>
      <c r="AH243" s="14" t="s">
        <v>1412</v>
      </c>
      <c r="AI243" s="14" t="s">
        <v>1413</v>
      </c>
      <c r="AJ243" s="38" t="s">
        <v>33</v>
      </c>
      <c r="AK243" s="39" t="s">
        <v>33</v>
      </c>
      <c r="AL243" s="43">
        <f>J243+MAX(Table134[[#This Row],[Highway]:[Pipe]])</f>
        <v>5</v>
      </c>
      <c r="AN243" s="47" t="str">
        <f t="shared" si="12"/>
        <v/>
      </c>
      <c r="AO243" s="47" t="str">
        <f t="shared" si="13"/>
        <v/>
      </c>
      <c r="AP243" s="47">
        <f t="shared" si="14"/>
        <v>5</v>
      </c>
      <c r="AQ243" s="47" t="str">
        <f t="shared" si="15"/>
        <v/>
      </c>
    </row>
    <row r="244" spans="1:43" x14ac:dyDescent="0.45">
      <c r="A244" s="31">
        <v>26.965527777777776</v>
      </c>
      <c r="B244" s="32">
        <v>-82.096805555555548</v>
      </c>
      <c r="C244" s="13" t="s">
        <v>92</v>
      </c>
      <c r="D244" s="13" t="s">
        <v>93</v>
      </c>
      <c r="E244" s="14" t="s">
        <v>94</v>
      </c>
      <c r="F244" s="13" t="s">
        <v>33</v>
      </c>
      <c r="G244" s="14" t="s">
        <v>33</v>
      </c>
      <c r="H244" s="15"/>
      <c r="I244" s="16">
        <v>14074</v>
      </c>
      <c r="J244" s="19">
        <v>0</v>
      </c>
      <c r="K244" s="17" t="s">
        <v>93</v>
      </c>
      <c r="L244" s="17" t="s">
        <v>2107</v>
      </c>
      <c r="M244" s="18" t="s">
        <v>3010</v>
      </c>
      <c r="N244" s="13" t="s">
        <v>2285</v>
      </c>
      <c r="O244" s="14" t="s">
        <v>2523</v>
      </c>
      <c r="P244" s="18" t="s">
        <v>3009</v>
      </c>
      <c r="Q244" s="14" t="s">
        <v>2665</v>
      </c>
      <c r="R244" s="19" t="s">
        <v>2945</v>
      </c>
      <c r="S244" s="13" t="s">
        <v>2666</v>
      </c>
      <c r="T244" s="18" t="s">
        <v>2946</v>
      </c>
      <c r="U244" s="20" t="s">
        <v>3452</v>
      </c>
      <c r="V244" s="14" t="s">
        <v>2708</v>
      </c>
      <c r="W244" s="14" t="s">
        <v>2709</v>
      </c>
      <c r="X244" s="19" t="s">
        <v>2934</v>
      </c>
      <c r="Y244" s="14" t="s">
        <v>2719</v>
      </c>
      <c r="Z244" s="14" t="s">
        <v>2764</v>
      </c>
      <c r="AA244" s="16">
        <v>0</v>
      </c>
      <c r="AB244" s="14" t="s">
        <v>2787</v>
      </c>
      <c r="AC244" s="14" t="s">
        <v>2729</v>
      </c>
      <c r="AD244" s="16">
        <v>0</v>
      </c>
      <c r="AE244" s="17" t="s">
        <v>2829</v>
      </c>
      <c r="AF244" s="20" t="s">
        <v>2940</v>
      </c>
      <c r="AG244" s="16">
        <v>1991</v>
      </c>
      <c r="AH244" s="14" t="s">
        <v>1281</v>
      </c>
      <c r="AI244" s="14" t="s">
        <v>1282</v>
      </c>
      <c r="AJ244" s="38">
        <v>26.965520000000001</v>
      </c>
      <c r="AK244" s="39">
        <v>-82.096800000000002</v>
      </c>
      <c r="AL244" s="43">
        <f>J244+MAX(Table134[[#This Row],[Highway]:[Pipe]])</f>
        <v>1</v>
      </c>
      <c r="AN244" s="47">
        <f t="shared" si="12"/>
        <v>1</v>
      </c>
      <c r="AO244" s="47" t="str">
        <f t="shared" si="13"/>
        <v/>
      </c>
      <c r="AP244" s="47" t="str">
        <f t="shared" si="14"/>
        <v/>
      </c>
      <c r="AQ244" s="47" t="str">
        <f t="shared" si="15"/>
        <v/>
      </c>
    </row>
    <row r="245" spans="1:43" x14ac:dyDescent="0.45">
      <c r="A245" s="31">
        <v>27.808566666666668</v>
      </c>
      <c r="B245" s="32">
        <v>-82.615858333333321</v>
      </c>
      <c r="C245" s="13" t="s">
        <v>1021</v>
      </c>
      <c r="D245" s="13" t="s">
        <v>1022</v>
      </c>
      <c r="E245" s="14" t="s">
        <v>1023</v>
      </c>
      <c r="F245" s="13" t="s">
        <v>30</v>
      </c>
      <c r="G245" s="14" t="s">
        <v>33</v>
      </c>
      <c r="H245" s="15"/>
      <c r="I245" s="16">
        <v>157154</v>
      </c>
      <c r="J245" s="19">
        <v>0</v>
      </c>
      <c r="K245" s="17" t="s">
        <v>1022</v>
      </c>
      <c r="L245" s="17" t="s">
        <v>2245</v>
      </c>
      <c r="M245" s="18" t="s">
        <v>3359</v>
      </c>
      <c r="N245" s="13" t="s">
        <v>2460</v>
      </c>
      <c r="O245" s="14" t="s">
        <v>2511</v>
      </c>
      <c r="P245" s="18" t="s">
        <v>3293</v>
      </c>
      <c r="Q245" s="14" t="s">
        <v>2665</v>
      </c>
      <c r="R245" s="19" t="s">
        <v>2945</v>
      </c>
      <c r="S245" s="13" t="s">
        <v>2700</v>
      </c>
      <c r="T245" s="18" t="s">
        <v>2959</v>
      </c>
      <c r="U245" s="20" t="s">
        <v>3683</v>
      </c>
      <c r="V245" s="14" t="s">
        <v>2708</v>
      </c>
      <c r="W245" s="14" t="s">
        <v>2709</v>
      </c>
      <c r="X245" s="19" t="s">
        <v>2934</v>
      </c>
      <c r="Y245" s="14" t="s">
        <v>2719</v>
      </c>
      <c r="Z245" s="14" t="s">
        <v>2807</v>
      </c>
      <c r="AA245" s="16">
        <v>0</v>
      </c>
      <c r="AB245" s="14" t="s">
        <v>2824</v>
      </c>
      <c r="AC245" s="14" t="s">
        <v>2729</v>
      </c>
      <c r="AD245" s="16">
        <v>0</v>
      </c>
      <c r="AE245" s="17" t="s">
        <v>2912</v>
      </c>
      <c r="AF245" s="20" t="s">
        <v>2941</v>
      </c>
      <c r="AG245" s="16">
        <v>1961</v>
      </c>
      <c r="AH245" s="14" t="s">
        <v>1934</v>
      </c>
      <c r="AI245" s="14" t="s">
        <v>1935</v>
      </c>
      <c r="AJ245" s="38">
        <v>27.808589999999999</v>
      </c>
      <c r="AK245" s="39">
        <v>-82.616150000000005</v>
      </c>
      <c r="AL245" s="43">
        <f>J245+MAX(Table134[[#This Row],[Highway]:[Pipe]])</f>
        <v>1</v>
      </c>
      <c r="AN245" s="47">
        <f t="shared" si="12"/>
        <v>1</v>
      </c>
      <c r="AO245" s="47" t="str">
        <f t="shared" si="13"/>
        <v/>
      </c>
      <c r="AP245" s="47" t="str">
        <f t="shared" si="14"/>
        <v/>
      </c>
      <c r="AQ245" s="47" t="str">
        <f t="shared" si="15"/>
        <v/>
      </c>
    </row>
    <row r="246" spans="1:43" x14ac:dyDescent="0.45">
      <c r="A246" s="31">
        <v>27.759074999999999</v>
      </c>
      <c r="B246" s="32">
        <v>-82.414436111111115</v>
      </c>
      <c r="C246" s="13" t="s">
        <v>428</v>
      </c>
      <c r="D246" s="13" t="s">
        <v>429</v>
      </c>
      <c r="E246" s="14" t="s">
        <v>430</v>
      </c>
      <c r="F246" s="13" t="s">
        <v>33</v>
      </c>
      <c r="G246" s="14" t="s">
        <v>33</v>
      </c>
      <c r="H246" s="15"/>
      <c r="I246" s="16"/>
      <c r="J246" s="19">
        <v>0</v>
      </c>
      <c r="K246" s="17" t="s">
        <v>429</v>
      </c>
      <c r="L246" s="17" t="s">
        <v>429</v>
      </c>
      <c r="M246" s="18" t="s">
        <v>33</v>
      </c>
      <c r="N246" s="13" t="s">
        <v>2358</v>
      </c>
      <c r="O246" s="14" t="s">
        <v>2589</v>
      </c>
      <c r="P246" s="18" t="s">
        <v>33</v>
      </c>
      <c r="Q246" s="14" t="s">
        <v>2665</v>
      </c>
      <c r="R246" s="19" t="s">
        <v>33</v>
      </c>
      <c r="S246" s="13" t="s">
        <v>2685</v>
      </c>
      <c r="T246" s="18" t="s">
        <v>33</v>
      </c>
      <c r="U246" s="20" t="s">
        <v>33</v>
      </c>
      <c r="V246" s="14" t="s">
        <v>2708</v>
      </c>
      <c r="W246" s="14" t="s">
        <v>2715</v>
      </c>
      <c r="X246" s="19" t="s">
        <v>33</v>
      </c>
      <c r="Y246" s="14" t="s">
        <v>2719</v>
      </c>
      <c r="Z246" s="14" t="s">
        <v>2748</v>
      </c>
      <c r="AA246" s="16" t="s">
        <v>33</v>
      </c>
      <c r="AB246" s="14" t="s">
        <v>2779</v>
      </c>
      <c r="AC246" s="14" t="s">
        <v>2729</v>
      </c>
      <c r="AD246" s="16" t="s">
        <v>33</v>
      </c>
      <c r="AE246" s="17" t="s">
        <v>2876</v>
      </c>
      <c r="AF246" s="20" t="s">
        <v>33</v>
      </c>
      <c r="AG246" s="16" t="s">
        <v>33</v>
      </c>
      <c r="AH246" s="14" t="s">
        <v>1503</v>
      </c>
      <c r="AI246" s="14" t="s">
        <v>1504</v>
      </c>
      <c r="AJ246" s="38" t="s">
        <v>33</v>
      </c>
      <c r="AK246" s="39" t="s">
        <v>33</v>
      </c>
      <c r="AL246" s="43">
        <f>J246+MAX(Table134[[#This Row],[Highway]:[Pipe]])</f>
        <v>5</v>
      </c>
      <c r="AN246" s="47" t="str">
        <f t="shared" si="12"/>
        <v/>
      </c>
      <c r="AO246" s="47" t="str">
        <f t="shared" si="13"/>
        <v/>
      </c>
      <c r="AP246" s="47">
        <f t="shared" si="14"/>
        <v>5</v>
      </c>
      <c r="AQ246" s="47" t="str">
        <f t="shared" si="15"/>
        <v/>
      </c>
    </row>
    <row r="247" spans="1:43" x14ac:dyDescent="0.45">
      <c r="A247" s="31">
        <v>27.674308333333336</v>
      </c>
      <c r="B247" s="32">
        <v>-82.723911111111107</v>
      </c>
      <c r="C247" s="13" t="s">
        <v>1002</v>
      </c>
      <c r="D247" s="13" t="s">
        <v>1003</v>
      </c>
      <c r="E247" s="14" t="s">
        <v>1004</v>
      </c>
      <c r="F247" s="13" t="s">
        <v>33</v>
      </c>
      <c r="G247" s="14" t="s">
        <v>33</v>
      </c>
      <c r="H247" s="15"/>
      <c r="I247" s="16">
        <v>154701</v>
      </c>
      <c r="J247" s="19">
        <v>0</v>
      </c>
      <c r="K247" s="17" t="s">
        <v>1003</v>
      </c>
      <c r="L247" s="17" t="s">
        <v>1003</v>
      </c>
      <c r="M247" s="18" t="s">
        <v>3351</v>
      </c>
      <c r="N247" s="13" t="s">
        <v>2458</v>
      </c>
      <c r="O247" s="14" t="s">
        <v>2511</v>
      </c>
      <c r="P247" s="18" t="s">
        <v>3350</v>
      </c>
      <c r="Q247" s="14" t="s">
        <v>2665</v>
      </c>
      <c r="R247" s="19" t="s">
        <v>2945</v>
      </c>
      <c r="S247" s="13" t="s">
        <v>2700</v>
      </c>
      <c r="T247" s="18" t="s">
        <v>2959</v>
      </c>
      <c r="U247" s="20" t="s">
        <v>3679</v>
      </c>
      <c r="V247" s="14" t="s">
        <v>2708</v>
      </c>
      <c r="W247" s="14" t="s">
        <v>2709</v>
      </c>
      <c r="X247" s="19" t="s">
        <v>2934</v>
      </c>
      <c r="Y247" s="14" t="s">
        <v>2719</v>
      </c>
      <c r="Z247" s="14" t="s">
        <v>2764</v>
      </c>
      <c r="AA247" s="16">
        <v>0</v>
      </c>
      <c r="AB247" s="14" t="s">
        <v>2732</v>
      </c>
      <c r="AC247" s="14" t="s">
        <v>2729</v>
      </c>
      <c r="AD247" s="16">
        <v>0</v>
      </c>
      <c r="AE247" s="17" t="s">
        <v>2909</v>
      </c>
      <c r="AF247" s="20" t="s">
        <v>2940</v>
      </c>
      <c r="AG247" s="16">
        <v>1957</v>
      </c>
      <c r="AH247" s="14" t="s">
        <v>1920</v>
      </c>
      <c r="AI247" s="14" t="s">
        <v>1921</v>
      </c>
      <c r="AJ247" s="38">
        <v>27.674299999999999</v>
      </c>
      <c r="AK247" s="39">
        <v>-82.723830000000007</v>
      </c>
      <c r="AL247" s="43">
        <f>J247+MAX(Table134[[#This Row],[Highway]:[Pipe]])</f>
        <v>1</v>
      </c>
      <c r="AN247" s="47">
        <f t="shared" si="12"/>
        <v>1</v>
      </c>
      <c r="AO247" s="47" t="str">
        <f t="shared" si="13"/>
        <v/>
      </c>
      <c r="AP247" s="47" t="str">
        <f t="shared" si="14"/>
        <v/>
      </c>
      <c r="AQ247" s="47" t="str">
        <f t="shared" si="15"/>
        <v/>
      </c>
    </row>
    <row r="248" spans="1:43" x14ac:dyDescent="0.45">
      <c r="A248" s="31">
        <v>26.921361111111111</v>
      </c>
      <c r="B248" s="32">
        <v>-82.0745</v>
      </c>
      <c r="C248" s="13" t="s">
        <v>136</v>
      </c>
      <c r="D248" s="13" t="s">
        <v>137</v>
      </c>
      <c r="E248" s="14" t="s">
        <v>138</v>
      </c>
      <c r="F248" s="13" t="s">
        <v>33</v>
      </c>
      <c r="G248" s="14" t="s">
        <v>33</v>
      </c>
      <c r="H248" s="15"/>
      <c r="I248" s="16">
        <v>15006</v>
      </c>
      <c r="J248" s="19">
        <v>0</v>
      </c>
      <c r="K248" s="17" t="s">
        <v>137</v>
      </c>
      <c r="L248" s="17" t="s">
        <v>137</v>
      </c>
      <c r="M248" s="18" t="s">
        <v>3017</v>
      </c>
      <c r="N248" s="13" t="s">
        <v>2296</v>
      </c>
      <c r="O248" s="14" t="s">
        <v>2517</v>
      </c>
      <c r="P248" s="18" t="s">
        <v>3019</v>
      </c>
      <c r="Q248" s="14" t="s">
        <v>2665</v>
      </c>
      <c r="R248" s="19" t="s">
        <v>2945</v>
      </c>
      <c r="S248" s="13" t="s">
        <v>2666</v>
      </c>
      <c r="T248" s="18" t="s">
        <v>2946</v>
      </c>
      <c r="U248" s="20" t="s">
        <v>3458</v>
      </c>
      <c r="V248" s="14" t="s">
        <v>2708</v>
      </c>
      <c r="W248" s="14" t="s">
        <v>2709</v>
      </c>
      <c r="X248" s="19" t="s">
        <v>2934</v>
      </c>
      <c r="Y248" s="14" t="s">
        <v>2719</v>
      </c>
      <c r="Z248" s="14" t="s">
        <v>2744</v>
      </c>
      <c r="AA248" s="16">
        <v>0</v>
      </c>
      <c r="AB248" s="14" t="s">
        <v>2758</v>
      </c>
      <c r="AC248" s="14" t="s">
        <v>2729</v>
      </c>
      <c r="AD248" s="16">
        <v>0</v>
      </c>
      <c r="AE248" s="17" t="s">
        <v>2836</v>
      </c>
      <c r="AF248" s="20" t="s">
        <v>2941</v>
      </c>
      <c r="AG248" s="16">
        <v>1991</v>
      </c>
      <c r="AH248" s="14" t="s">
        <v>1313</v>
      </c>
      <c r="AI248" s="14" t="s">
        <v>1314</v>
      </c>
      <c r="AJ248" s="38">
        <v>26.921389999999999</v>
      </c>
      <c r="AK248" s="39">
        <v>-82.074520000000007</v>
      </c>
      <c r="AL248" s="43">
        <f>J248+MAX(Table134[[#This Row],[Highway]:[Pipe]])</f>
        <v>1</v>
      </c>
      <c r="AN248" s="47">
        <f t="shared" si="12"/>
        <v>1</v>
      </c>
      <c r="AO248" s="47" t="str">
        <f t="shared" si="13"/>
        <v/>
      </c>
      <c r="AP248" s="47" t="str">
        <f t="shared" si="14"/>
        <v/>
      </c>
      <c r="AQ248" s="47" t="str">
        <f t="shared" si="15"/>
        <v/>
      </c>
    </row>
    <row r="249" spans="1:43" x14ac:dyDescent="0.45">
      <c r="A249" s="31">
        <v>26.852080555555556</v>
      </c>
      <c r="B249" s="32">
        <v>-82.293080555555548</v>
      </c>
      <c r="C249" s="13" t="s">
        <v>83</v>
      </c>
      <c r="D249" s="13" t="s">
        <v>84</v>
      </c>
      <c r="E249" s="14" t="s">
        <v>85</v>
      </c>
      <c r="F249" s="13" t="s">
        <v>33</v>
      </c>
      <c r="G249" s="14" t="s">
        <v>33</v>
      </c>
      <c r="H249" s="15"/>
      <c r="I249" s="16">
        <v>14076</v>
      </c>
      <c r="J249" s="19">
        <v>0</v>
      </c>
      <c r="K249" s="17" t="s">
        <v>84</v>
      </c>
      <c r="L249" s="17" t="s">
        <v>84</v>
      </c>
      <c r="M249" s="18" t="s">
        <v>3007</v>
      </c>
      <c r="N249" s="13" t="s">
        <v>2282</v>
      </c>
      <c r="O249" s="14" t="s">
        <v>2530</v>
      </c>
      <c r="P249" s="18" t="s">
        <v>3011</v>
      </c>
      <c r="Q249" s="14" t="s">
        <v>2665</v>
      </c>
      <c r="R249" s="19" t="s">
        <v>2945</v>
      </c>
      <c r="S249" s="13" t="s">
        <v>2666</v>
      </c>
      <c r="T249" s="18" t="s">
        <v>2946</v>
      </c>
      <c r="U249" s="20" t="s">
        <v>3453</v>
      </c>
      <c r="V249" s="14" t="s">
        <v>2708</v>
      </c>
      <c r="W249" s="14" t="s">
        <v>2709</v>
      </c>
      <c r="X249" s="19" t="s">
        <v>2934</v>
      </c>
      <c r="Y249" s="14" t="s">
        <v>2719</v>
      </c>
      <c r="Z249" s="14" t="s">
        <v>2760</v>
      </c>
      <c r="AA249" s="16">
        <v>0</v>
      </c>
      <c r="AB249" s="14" t="s">
        <v>2767</v>
      </c>
      <c r="AC249" s="14" t="s">
        <v>2729</v>
      </c>
      <c r="AD249" s="16">
        <v>0</v>
      </c>
      <c r="AE249" s="17" t="s">
        <v>2828</v>
      </c>
      <c r="AF249" s="20" t="s">
        <v>2940</v>
      </c>
      <c r="AG249" s="16">
        <v>1993</v>
      </c>
      <c r="AH249" s="14" t="s">
        <v>1275</v>
      </c>
      <c r="AI249" s="14" t="s">
        <v>1276</v>
      </c>
      <c r="AJ249" s="38">
        <v>26.852080000000001</v>
      </c>
      <c r="AK249" s="39">
        <v>-82.293080000000003</v>
      </c>
      <c r="AL249" s="43">
        <f>J249+MAX(Table134[[#This Row],[Highway]:[Pipe]])</f>
        <v>1</v>
      </c>
      <c r="AN249" s="47">
        <f t="shared" si="12"/>
        <v>1</v>
      </c>
      <c r="AO249" s="47" t="str">
        <f t="shared" si="13"/>
        <v/>
      </c>
      <c r="AP249" s="47" t="str">
        <f t="shared" si="14"/>
        <v/>
      </c>
      <c r="AQ249" s="47" t="str">
        <f t="shared" si="15"/>
        <v/>
      </c>
    </row>
    <row r="250" spans="1:43" x14ac:dyDescent="0.45">
      <c r="A250" s="31">
        <v>26.282477777777778</v>
      </c>
      <c r="B250" s="32">
        <v>-81.801602777777774</v>
      </c>
      <c r="C250" s="13" t="s">
        <v>238</v>
      </c>
      <c r="D250" s="13" t="s">
        <v>239</v>
      </c>
      <c r="E250" s="14" t="s">
        <v>240</v>
      </c>
      <c r="F250" s="13" t="s">
        <v>33</v>
      </c>
      <c r="G250" s="14" t="s">
        <v>33</v>
      </c>
      <c r="H250" s="15"/>
      <c r="I250" s="16"/>
      <c r="J250" s="19">
        <v>0</v>
      </c>
      <c r="K250" s="17" t="s">
        <v>239</v>
      </c>
      <c r="L250" s="17" t="s">
        <v>2125</v>
      </c>
      <c r="M250" s="18" t="s">
        <v>33</v>
      </c>
      <c r="N250" s="13" t="s">
        <v>2321</v>
      </c>
      <c r="O250" s="14" t="s">
        <v>2561</v>
      </c>
      <c r="P250" s="18" t="s">
        <v>33</v>
      </c>
      <c r="Q250" s="14" t="s">
        <v>2665</v>
      </c>
      <c r="R250" s="19" t="s">
        <v>33</v>
      </c>
      <c r="S250" s="13" t="s">
        <v>2671</v>
      </c>
      <c r="T250" s="18" t="s">
        <v>33</v>
      </c>
      <c r="U250" s="20" t="s">
        <v>33</v>
      </c>
      <c r="V250" s="14" t="s">
        <v>2708</v>
      </c>
      <c r="W250" s="14" t="s">
        <v>2713</v>
      </c>
      <c r="X250" s="19" t="s">
        <v>33</v>
      </c>
      <c r="Y250" s="14" t="s">
        <v>2719</v>
      </c>
      <c r="Z250" s="14" t="s">
        <v>2756</v>
      </c>
      <c r="AA250" s="16" t="s">
        <v>33</v>
      </c>
      <c r="AB250" s="14" t="s">
        <v>2808</v>
      </c>
      <c r="AC250" s="14" t="s">
        <v>2729</v>
      </c>
      <c r="AD250" s="16" t="s">
        <v>33</v>
      </c>
      <c r="AE250" s="17" t="s">
        <v>2672</v>
      </c>
      <c r="AF250" s="20" t="s">
        <v>33</v>
      </c>
      <c r="AG250" s="16" t="s">
        <v>33</v>
      </c>
      <c r="AH250" s="14" t="s">
        <v>1372</v>
      </c>
      <c r="AI250" s="14" t="s">
        <v>1373</v>
      </c>
      <c r="AJ250" s="38" t="s">
        <v>33</v>
      </c>
      <c r="AK250" s="39" t="s">
        <v>33</v>
      </c>
      <c r="AL250" s="43">
        <f>J250+MAX(Table134[[#This Row],[Highway]:[Pipe]])</f>
        <v>7</v>
      </c>
      <c r="AN250" s="47" t="str">
        <f t="shared" si="12"/>
        <v/>
      </c>
      <c r="AO250" s="47" t="str">
        <f t="shared" si="13"/>
        <v/>
      </c>
      <c r="AP250" s="47" t="str">
        <f t="shared" si="14"/>
        <v/>
      </c>
      <c r="AQ250" s="47">
        <f t="shared" si="15"/>
        <v>7</v>
      </c>
    </row>
    <row r="251" spans="1:43" x14ac:dyDescent="0.45">
      <c r="A251" s="31">
        <v>27.13475</v>
      </c>
      <c r="B251" s="32">
        <v>-82.433333333333337</v>
      </c>
      <c r="C251" s="13" t="s">
        <v>1222</v>
      </c>
      <c r="D251" s="13" t="s">
        <v>1223</v>
      </c>
      <c r="E251" s="14" t="s">
        <v>1224</v>
      </c>
      <c r="F251" s="13" t="s">
        <v>33</v>
      </c>
      <c r="G251" s="14" t="s">
        <v>33</v>
      </c>
      <c r="H251" s="15"/>
      <c r="I251" s="16">
        <v>174085</v>
      </c>
      <c r="J251" s="19">
        <v>0</v>
      </c>
      <c r="K251" s="17" t="s">
        <v>1223</v>
      </c>
      <c r="L251" s="17" t="s">
        <v>1223</v>
      </c>
      <c r="M251" s="18" t="s">
        <v>3415</v>
      </c>
      <c r="N251" s="13" t="s">
        <v>2505</v>
      </c>
      <c r="O251" s="14" t="s">
        <v>2523</v>
      </c>
      <c r="P251" s="18" t="s">
        <v>3410</v>
      </c>
      <c r="Q251" s="14" t="s">
        <v>2665</v>
      </c>
      <c r="R251" s="19" t="s">
        <v>2945</v>
      </c>
      <c r="S251" s="13" t="s">
        <v>2704</v>
      </c>
      <c r="T251" s="18" t="s">
        <v>2961</v>
      </c>
      <c r="U251" s="20" t="s">
        <v>3732</v>
      </c>
      <c r="V251" s="14" t="s">
        <v>2708</v>
      </c>
      <c r="W251" s="14" t="s">
        <v>2709</v>
      </c>
      <c r="X251" s="19" t="s">
        <v>2934</v>
      </c>
      <c r="Y251" s="14" t="s">
        <v>2719</v>
      </c>
      <c r="Z251" s="14" t="s">
        <v>2736</v>
      </c>
      <c r="AA251" s="16">
        <v>0</v>
      </c>
      <c r="AB251" s="14" t="s">
        <v>2808</v>
      </c>
      <c r="AC251" s="14" t="s">
        <v>2729</v>
      </c>
      <c r="AD251" s="16">
        <v>0</v>
      </c>
      <c r="AE251" s="17" t="s">
        <v>2923</v>
      </c>
      <c r="AF251" s="20" t="s">
        <v>2940</v>
      </c>
      <c r="AG251" s="16">
        <v>1995</v>
      </c>
      <c r="AH251" s="14" t="s">
        <v>2085</v>
      </c>
      <c r="AI251" s="14" t="s">
        <v>2086</v>
      </c>
      <c r="AJ251" s="38">
        <v>27.134740000000001</v>
      </c>
      <c r="AK251" s="39">
        <v>-82.433520000000001</v>
      </c>
      <c r="AL251" s="43">
        <f>J251+MAX(Table134[[#This Row],[Highway]:[Pipe]])</f>
        <v>1</v>
      </c>
      <c r="AN251" s="47">
        <f t="shared" si="12"/>
        <v>1</v>
      </c>
      <c r="AO251" s="47" t="str">
        <f t="shared" si="13"/>
        <v/>
      </c>
      <c r="AP251" s="47" t="str">
        <f t="shared" si="14"/>
        <v/>
      </c>
      <c r="AQ251" s="47" t="str">
        <f t="shared" si="15"/>
        <v/>
      </c>
    </row>
    <row r="252" spans="1:43" x14ac:dyDescent="0.45">
      <c r="A252" s="31">
        <v>27.137572222222222</v>
      </c>
      <c r="B252" s="32">
        <v>-82.435716666666664</v>
      </c>
      <c r="C252" s="13" t="s">
        <v>1210</v>
      </c>
      <c r="D252" s="13" t="s">
        <v>47</v>
      </c>
      <c r="E252" s="14" t="s">
        <v>1211</v>
      </c>
      <c r="F252" s="13" t="s">
        <v>33</v>
      </c>
      <c r="G252" s="14" t="s">
        <v>33</v>
      </c>
      <c r="H252" s="15"/>
      <c r="I252" s="16"/>
      <c r="J252" s="19">
        <v>0</v>
      </c>
      <c r="K252" s="17" t="s">
        <v>47</v>
      </c>
      <c r="L252" s="17" t="s">
        <v>2269</v>
      </c>
      <c r="M252" s="18" t="s">
        <v>33</v>
      </c>
      <c r="N252" s="13" t="s">
        <v>2501</v>
      </c>
      <c r="O252" s="14" t="s">
        <v>2512</v>
      </c>
      <c r="P252" s="18" t="s">
        <v>33</v>
      </c>
      <c r="Q252" s="14" t="s">
        <v>2665</v>
      </c>
      <c r="R252" s="19" t="s">
        <v>33</v>
      </c>
      <c r="S252" s="13" t="s">
        <v>2704</v>
      </c>
      <c r="T252" s="18" t="s">
        <v>33</v>
      </c>
      <c r="U252" s="20" t="s">
        <v>33</v>
      </c>
      <c r="V252" s="14" t="s">
        <v>2708</v>
      </c>
      <c r="W252" s="14" t="s">
        <v>2709</v>
      </c>
      <c r="X252" s="19" t="s">
        <v>33</v>
      </c>
      <c r="Y252" s="14" t="s">
        <v>2719</v>
      </c>
      <c r="Z252" s="14" t="s">
        <v>2764</v>
      </c>
      <c r="AA252" s="16" t="s">
        <v>33</v>
      </c>
      <c r="AB252" s="14" t="s">
        <v>2734</v>
      </c>
      <c r="AC252" s="14" t="s">
        <v>2729</v>
      </c>
      <c r="AD252" s="16" t="s">
        <v>33</v>
      </c>
      <c r="AE252" s="17" t="s">
        <v>2923</v>
      </c>
      <c r="AF252" s="20" t="s">
        <v>33</v>
      </c>
      <c r="AG252" s="16" t="s">
        <v>33</v>
      </c>
      <c r="AH252" s="14" t="s">
        <v>2075</v>
      </c>
      <c r="AI252" s="14" t="s">
        <v>2076</v>
      </c>
      <c r="AJ252" s="38" t="s">
        <v>33</v>
      </c>
      <c r="AK252" s="39" t="s">
        <v>33</v>
      </c>
      <c r="AL252" s="43">
        <f>J252+MAX(Table134[[#This Row],[Highway]:[Pipe]])</f>
        <v>1</v>
      </c>
      <c r="AN252" s="47">
        <f t="shared" si="12"/>
        <v>1</v>
      </c>
      <c r="AO252" s="47" t="str">
        <f t="shared" si="13"/>
        <v/>
      </c>
      <c r="AP252" s="47" t="str">
        <f t="shared" si="14"/>
        <v/>
      </c>
      <c r="AQ252" s="47" t="str">
        <f t="shared" si="15"/>
        <v/>
      </c>
    </row>
    <row r="253" spans="1:43" x14ac:dyDescent="0.45">
      <c r="A253" s="31">
        <v>26.447916666666668</v>
      </c>
      <c r="B253" s="32">
        <v>-82.036194444444448</v>
      </c>
      <c r="C253" s="13" t="s">
        <v>734</v>
      </c>
      <c r="D253" s="13" t="s">
        <v>735</v>
      </c>
      <c r="E253" s="14" t="s">
        <v>736</v>
      </c>
      <c r="F253" s="13" t="s">
        <v>33</v>
      </c>
      <c r="G253" s="14" t="s">
        <v>33</v>
      </c>
      <c r="H253" s="15"/>
      <c r="I253" s="16">
        <v>126500</v>
      </c>
      <c r="J253" s="19">
        <v>0</v>
      </c>
      <c r="K253" s="17" t="s">
        <v>735</v>
      </c>
      <c r="L253" s="17" t="s">
        <v>735</v>
      </c>
      <c r="M253" s="18" t="s">
        <v>3240</v>
      </c>
      <c r="N253" s="13" t="s">
        <v>2405</v>
      </c>
      <c r="O253" s="14" t="s">
        <v>2539</v>
      </c>
      <c r="P253" s="18" t="s">
        <v>3239</v>
      </c>
      <c r="Q253" s="14" t="s">
        <v>2665</v>
      </c>
      <c r="R253" s="19" t="s">
        <v>2945</v>
      </c>
      <c r="S253" s="13" t="s">
        <v>2691</v>
      </c>
      <c r="T253" s="18" t="s">
        <v>2956</v>
      </c>
      <c r="U253" s="20" t="s">
        <v>3604</v>
      </c>
      <c r="V253" s="14" t="s">
        <v>2708</v>
      </c>
      <c r="W253" s="14" t="s">
        <v>2709</v>
      </c>
      <c r="X253" s="19" t="s">
        <v>2934</v>
      </c>
      <c r="Y253" s="14" t="s">
        <v>2719</v>
      </c>
      <c r="Z253" s="14" t="s">
        <v>2756</v>
      </c>
      <c r="AA253" s="16">
        <v>0</v>
      </c>
      <c r="AB253" s="14" t="s">
        <v>2734</v>
      </c>
      <c r="AC253" s="14" t="s">
        <v>2729</v>
      </c>
      <c r="AD253" s="16">
        <v>0</v>
      </c>
      <c r="AE253" s="17" t="s">
        <v>2896</v>
      </c>
      <c r="AF253" s="20" t="s">
        <v>2941</v>
      </c>
      <c r="AG253" s="16">
        <v>1969</v>
      </c>
      <c r="AH253" s="14" t="s">
        <v>1731</v>
      </c>
      <c r="AI253" s="14" t="s">
        <v>1732</v>
      </c>
      <c r="AJ253" s="38">
        <v>26.44792</v>
      </c>
      <c r="AK253" s="39">
        <v>-82.036190000000005</v>
      </c>
      <c r="AL253" s="43">
        <f>J253+MAX(Table134[[#This Row],[Highway]:[Pipe]])</f>
        <v>1</v>
      </c>
      <c r="AN253" s="47">
        <f t="shared" si="12"/>
        <v>1</v>
      </c>
      <c r="AO253" s="47" t="str">
        <f t="shared" si="13"/>
        <v/>
      </c>
      <c r="AP253" s="47" t="str">
        <f t="shared" si="14"/>
        <v/>
      </c>
      <c r="AQ253" s="47" t="str">
        <f t="shared" si="15"/>
        <v/>
      </c>
    </row>
    <row r="254" spans="1:43" x14ac:dyDescent="0.45">
      <c r="A254" s="31">
        <v>26.278822222222221</v>
      </c>
      <c r="B254" s="32">
        <v>-81.791194444444443</v>
      </c>
      <c r="C254" s="13" t="s">
        <v>244</v>
      </c>
      <c r="D254" s="13" t="s">
        <v>245</v>
      </c>
      <c r="E254" s="14" t="s">
        <v>246</v>
      </c>
      <c r="F254" s="13" t="s">
        <v>33</v>
      </c>
      <c r="G254" s="14" t="s">
        <v>33</v>
      </c>
      <c r="H254" s="15"/>
      <c r="I254" s="16"/>
      <c r="J254" s="19">
        <v>0</v>
      </c>
      <c r="K254" s="17" t="s">
        <v>245</v>
      </c>
      <c r="L254" s="17" t="s">
        <v>245</v>
      </c>
      <c r="M254" s="18" t="s">
        <v>33</v>
      </c>
      <c r="N254" s="13" t="s">
        <v>2321</v>
      </c>
      <c r="O254" s="14" t="s">
        <v>2563</v>
      </c>
      <c r="P254" s="18" t="s">
        <v>33</v>
      </c>
      <c r="Q254" s="14" t="s">
        <v>2665</v>
      </c>
      <c r="R254" s="19" t="s">
        <v>33</v>
      </c>
      <c r="S254" s="13" t="s">
        <v>2671</v>
      </c>
      <c r="T254" s="18" t="s">
        <v>33</v>
      </c>
      <c r="U254" s="20" t="s">
        <v>33</v>
      </c>
      <c r="V254" s="14" t="s">
        <v>2708</v>
      </c>
      <c r="W254" s="14" t="s">
        <v>2715</v>
      </c>
      <c r="X254" s="19" t="s">
        <v>33</v>
      </c>
      <c r="Y254" s="14" t="s">
        <v>2719</v>
      </c>
      <c r="Z254" s="14" t="s">
        <v>2730</v>
      </c>
      <c r="AA254" s="16" t="s">
        <v>33</v>
      </c>
      <c r="AB254" s="14" t="s">
        <v>2792</v>
      </c>
      <c r="AC254" s="14" t="s">
        <v>2729</v>
      </c>
      <c r="AD254" s="16" t="s">
        <v>33</v>
      </c>
      <c r="AE254" s="17" t="s">
        <v>2855</v>
      </c>
      <c r="AF254" s="20" t="s">
        <v>33</v>
      </c>
      <c r="AG254" s="16" t="s">
        <v>33</v>
      </c>
      <c r="AH254" s="14" t="s">
        <v>1376</v>
      </c>
      <c r="AI254" s="14" t="s">
        <v>1377</v>
      </c>
      <c r="AJ254" s="38" t="s">
        <v>33</v>
      </c>
      <c r="AK254" s="39" t="s">
        <v>33</v>
      </c>
      <c r="AL254" s="43">
        <f>J254+MAX(Table134[[#This Row],[Highway]:[Pipe]])</f>
        <v>5</v>
      </c>
      <c r="AN254" s="47" t="str">
        <f t="shared" si="12"/>
        <v/>
      </c>
      <c r="AO254" s="47" t="str">
        <f t="shared" si="13"/>
        <v/>
      </c>
      <c r="AP254" s="47">
        <f t="shared" si="14"/>
        <v>5</v>
      </c>
      <c r="AQ254" s="47" t="str">
        <f t="shared" si="15"/>
        <v/>
      </c>
    </row>
    <row r="255" spans="1:43" x14ac:dyDescent="0.45">
      <c r="A255" s="31">
        <v>26.280833333333334</v>
      </c>
      <c r="B255" s="32">
        <v>-81.795397222222221</v>
      </c>
      <c r="C255" s="13" t="s">
        <v>241</v>
      </c>
      <c r="D255" s="13" t="s">
        <v>242</v>
      </c>
      <c r="E255" s="14" t="s">
        <v>243</v>
      </c>
      <c r="F255" s="13" t="s">
        <v>33</v>
      </c>
      <c r="G255" s="14" t="s">
        <v>33</v>
      </c>
      <c r="H255" s="15"/>
      <c r="I255" s="16"/>
      <c r="J255" s="19">
        <v>0</v>
      </c>
      <c r="K255" s="17" t="s">
        <v>242</v>
      </c>
      <c r="L255" s="17" t="s">
        <v>242</v>
      </c>
      <c r="M255" s="18" t="s">
        <v>33</v>
      </c>
      <c r="N255" s="13" t="s">
        <v>2321</v>
      </c>
      <c r="O255" s="14" t="s">
        <v>2562</v>
      </c>
      <c r="P255" s="18" t="s">
        <v>33</v>
      </c>
      <c r="Q255" s="14" t="s">
        <v>2665</v>
      </c>
      <c r="R255" s="19" t="s">
        <v>33</v>
      </c>
      <c r="S255" s="13" t="s">
        <v>2671</v>
      </c>
      <c r="T255" s="18" t="s">
        <v>33</v>
      </c>
      <c r="U255" s="20" t="s">
        <v>33</v>
      </c>
      <c r="V255" s="14" t="s">
        <v>2708</v>
      </c>
      <c r="W255" s="14" t="s">
        <v>2715</v>
      </c>
      <c r="X255" s="19" t="s">
        <v>33</v>
      </c>
      <c r="Y255" s="14" t="s">
        <v>2719</v>
      </c>
      <c r="Z255" s="14" t="s">
        <v>2730</v>
      </c>
      <c r="AA255" s="16" t="s">
        <v>33</v>
      </c>
      <c r="AB255" s="14" t="s">
        <v>2792</v>
      </c>
      <c r="AC255" s="14" t="s">
        <v>2729</v>
      </c>
      <c r="AD255" s="16" t="s">
        <v>33</v>
      </c>
      <c r="AE255" s="17" t="s">
        <v>2854</v>
      </c>
      <c r="AF255" s="20" t="s">
        <v>33</v>
      </c>
      <c r="AG255" s="16" t="s">
        <v>33</v>
      </c>
      <c r="AH255" s="14" t="s">
        <v>1374</v>
      </c>
      <c r="AI255" s="14" t="s">
        <v>1375</v>
      </c>
      <c r="AJ255" s="38" t="s">
        <v>33</v>
      </c>
      <c r="AK255" s="39" t="s">
        <v>33</v>
      </c>
      <c r="AL255" s="43">
        <f>J255+MAX(Table134[[#This Row],[Highway]:[Pipe]])</f>
        <v>5</v>
      </c>
      <c r="AN255" s="47" t="str">
        <f t="shared" si="12"/>
        <v/>
      </c>
      <c r="AO255" s="47" t="str">
        <f t="shared" si="13"/>
        <v/>
      </c>
      <c r="AP255" s="47">
        <f t="shared" si="14"/>
        <v>5</v>
      </c>
      <c r="AQ255" s="47" t="str">
        <f t="shared" si="15"/>
        <v/>
      </c>
    </row>
    <row r="256" spans="1:43" x14ac:dyDescent="0.45">
      <c r="A256" s="31">
        <v>27.940236111111112</v>
      </c>
      <c r="B256" s="32">
        <v>-82.526266666666672</v>
      </c>
      <c r="C256" s="13" t="s">
        <v>404</v>
      </c>
      <c r="D256" s="13" t="s">
        <v>405</v>
      </c>
      <c r="E256" s="14" t="s">
        <v>406</v>
      </c>
      <c r="F256" s="13" t="s">
        <v>33</v>
      </c>
      <c r="G256" s="14" t="s">
        <v>33</v>
      </c>
      <c r="H256" s="15"/>
      <c r="I256" s="16">
        <v>105627</v>
      </c>
      <c r="J256" s="19">
        <v>0</v>
      </c>
      <c r="K256" s="17" t="s">
        <v>405</v>
      </c>
      <c r="L256" s="17" t="s">
        <v>405</v>
      </c>
      <c r="M256" s="18" t="s">
        <v>3176</v>
      </c>
      <c r="N256" s="13" t="s">
        <v>2352</v>
      </c>
      <c r="O256" s="14" t="s">
        <v>2576</v>
      </c>
      <c r="P256" s="18" t="s">
        <v>3175</v>
      </c>
      <c r="Q256" s="14" t="s">
        <v>2665</v>
      </c>
      <c r="R256" s="19" t="s">
        <v>2945</v>
      </c>
      <c r="S256" s="13" t="s">
        <v>2685</v>
      </c>
      <c r="T256" s="18" t="s">
        <v>2955</v>
      </c>
      <c r="U256" s="20" t="s">
        <v>3559</v>
      </c>
      <c r="V256" s="14" t="s">
        <v>2708</v>
      </c>
      <c r="W256" s="14" t="s">
        <v>2709</v>
      </c>
      <c r="X256" s="19" t="s">
        <v>2934</v>
      </c>
      <c r="Y256" s="14" t="s">
        <v>2719</v>
      </c>
      <c r="Z256" s="14" t="s">
        <v>2745</v>
      </c>
      <c r="AA256" s="16">
        <v>0</v>
      </c>
      <c r="AB256" s="14" t="s">
        <v>1248</v>
      </c>
      <c r="AC256" s="14" t="s">
        <v>2729</v>
      </c>
      <c r="AD256" s="16">
        <v>0</v>
      </c>
      <c r="AE256" s="17" t="s">
        <v>2872</v>
      </c>
      <c r="AF256" s="20" t="s">
        <v>2941</v>
      </c>
      <c r="AG256" s="16">
        <v>1992</v>
      </c>
      <c r="AH256" s="14" t="s">
        <v>1487</v>
      </c>
      <c r="AI256" s="14" t="s">
        <v>1488</v>
      </c>
      <c r="AJ256" s="38">
        <v>27.94022</v>
      </c>
      <c r="AK256" s="39">
        <v>-82.526269999999997</v>
      </c>
      <c r="AL256" s="43">
        <f>J256+MAX(Table134[[#This Row],[Highway]:[Pipe]])</f>
        <v>1</v>
      </c>
      <c r="AN256" s="47">
        <f t="shared" si="12"/>
        <v>1</v>
      </c>
      <c r="AO256" s="47" t="str">
        <f t="shared" si="13"/>
        <v/>
      </c>
      <c r="AP256" s="47" t="str">
        <f t="shared" si="14"/>
        <v/>
      </c>
      <c r="AQ256" s="47" t="str">
        <f t="shared" si="15"/>
        <v/>
      </c>
    </row>
    <row r="257" spans="1:43" x14ac:dyDescent="0.45">
      <c r="A257" s="31">
        <v>27.275977777777776</v>
      </c>
      <c r="B257" s="32">
        <v>-82.530677777777782</v>
      </c>
      <c r="C257" s="13" t="s">
        <v>1196</v>
      </c>
      <c r="D257" s="13" t="s">
        <v>616</v>
      </c>
      <c r="E257" s="14" t="s">
        <v>1197</v>
      </c>
      <c r="F257" s="13" t="s">
        <v>33</v>
      </c>
      <c r="G257" s="14" t="s">
        <v>33</v>
      </c>
      <c r="H257" s="15"/>
      <c r="I257" s="16">
        <v>170165</v>
      </c>
      <c r="J257" s="19">
        <v>0</v>
      </c>
      <c r="K257" s="17" t="s">
        <v>616</v>
      </c>
      <c r="L257" s="17" t="s">
        <v>616</v>
      </c>
      <c r="M257" s="18" t="s">
        <v>2947</v>
      </c>
      <c r="N257" s="13" t="s">
        <v>2496</v>
      </c>
      <c r="O257" s="14" t="s">
        <v>2530</v>
      </c>
      <c r="P257" s="18" t="s">
        <v>3384</v>
      </c>
      <c r="Q257" s="14" t="s">
        <v>2665</v>
      </c>
      <c r="R257" s="19" t="s">
        <v>2945</v>
      </c>
      <c r="S257" s="13" t="s">
        <v>2704</v>
      </c>
      <c r="T257" s="18" t="s">
        <v>2961</v>
      </c>
      <c r="U257" s="20" t="s">
        <v>3720</v>
      </c>
      <c r="V257" s="14" t="s">
        <v>2708</v>
      </c>
      <c r="W257" s="14" t="s">
        <v>2709</v>
      </c>
      <c r="X257" s="19" t="s">
        <v>2934</v>
      </c>
      <c r="Y257" s="14" t="s">
        <v>2719</v>
      </c>
      <c r="Z257" s="14" t="s">
        <v>2744</v>
      </c>
      <c r="AA257" s="16">
        <v>0</v>
      </c>
      <c r="AB257" s="14" t="s">
        <v>2767</v>
      </c>
      <c r="AC257" s="14" t="s">
        <v>2729</v>
      </c>
      <c r="AD257" s="16">
        <v>0</v>
      </c>
      <c r="AE257" s="17" t="s">
        <v>2829</v>
      </c>
      <c r="AF257" s="20" t="s">
        <v>2939</v>
      </c>
      <c r="AG257" s="16">
        <v>1995</v>
      </c>
      <c r="AH257" s="14" t="s">
        <v>2061</v>
      </c>
      <c r="AI257" s="14" t="s">
        <v>2062</v>
      </c>
      <c r="AJ257" s="38">
        <v>27.275960000000001</v>
      </c>
      <c r="AK257" s="39">
        <v>-82.530680000000004</v>
      </c>
      <c r="AL257" s="43">
        <f>J257+MAX(Table134[[#This Row],[Highway]:[Pipe]])</f>
        <v>1</v>
      </c>
      <c r="AN257" s="47">
        <f t="shared" si="12"/>
        <v>1</v>
      </c>
      <c r="AO257" s="47" t="str">
        <f t="shared" si="13"/>
        <v/>
      </c>
      <c r="AP257" s="47" t="str">
        <f t="shared" si="14"/>
        <v/>
      </c>
      <c r="AQ257" s="47" t="str">
        <f t="shared" si="15"/>
        <v/>
      </c>
    </row>
    <row r="258" spans="1:43" x14ac:dyDescent="0.45">
      <c r="A258" s="31">
        <v>26.562805555555556</v>
      </c>
      <c r="B258" s="32">
        <v>-81.973444444444453</v>
      </c>
      <c r="C258" s="13" t="s">
        <v>729</v>
      </c>
      <c r="D258" s="13" t="s">
        <v>624</v>
      </c>
      <c r="E258" s="14" t="s">
        <v>730</v>
      </c>
      <c r="F258" s="13" t="s">
        <v>33</v>
      </c>
      <c r="G258" s="14" t="s">
        <v>33</v>
      </c>
      <c r="H258" s="15"/>
      <c r="I258" s="16">
        <v>125595</v>
      </c>
      <c r="J258" s="19">
        <v>0</v>
      </c>
      <c r="K258" s="17" t="s">
        <v>624</v>
      </c>
      <c r="L258" s="17" t="s">
        <v>624</v>
      </c>
      <c r="M258" s="18" t="s">
        <v>3238</v>
      </c>
      <c r="N258" s="13" t="s">
        <v>2403</v>
      </c>
      <c r="O258" s="14" t="s">
        <v>2544</v>
      </c>
      <c r="P258" s="18" t="s">
        <v>3235</v>
      </c>
      <c r="Q258" s="14" t="s">
        <v>2665</v>
      </c>
      <c r="R258" s="19" t="s">
        <v>2945</v>
      </c>
      <c r="S258" s="13" t="s">
        <v>2691</v>
      </c>
      <c r="T258" s="18" t="s">
        <v>2956</v>
      </c>
      <c r="U258" s="20" t="s">
        <v>3603</v>
      </c>
      <c r="V258" s="14" t="s">
        <v>2708</v>
      </c>
      <c r="W258" s="14" t="s">
        <v>2709</v>
      </c>
      <c r="X258" s="19" t="s">
        <v>2934</v>
      </c>
      <c r="Y258" s="14" t="s">
        <v>2719</v>
      </c>
      <c r="Z258" s="14" t="s">
        <v>2736</v>
      </c>
      <c r="AA258" s="16">
        <v>0</v>
      </c>
      <c r="AB258" s="14" t="s">
        <v>2767</v>
      </c>
      <c r="AC258" s="14" t="s">
        <v>2729</v>
      </c>
      <c r="AD258" s="16">
        <v>0</v>
      </c>
      <c r="AE258" s="17" t="s">
        <v>2892</v>
      </c>
      <c r="AF258" s="20" t="s">
        <v>2941</v>
      </c>
      <c r="AG258" s="16">
        <v>1997</v>
      </c>
      <c r="AH258" s="14" t="s">
        <v>1727</v>
      </c>
      <c r="AI258" s="14" t="s">
        <v>1728</v>
      </c>
      <c r="AJ258" s="38">
        <v>26.56279</v>
      </c>
      <c r="AK258" s="39">
        <v>-81.973439999999997</v>
      </c>
      <c r="AL258" s="43">
        <f>J258+MAX(Table134[[#This Row],[Highway]:[Pipe]])</f>
        <v>1</v>
      </c>
      <c r="AN258" s="47">
        <f t="shared" si="12"/>
        <v>1</v>
      </c>
      <c r="AO258" s="47" t="str">
        <f t="shared" si="13"/>
        <v/>
      </c>
      <c r="AP258" s="47" t="str">
        <f t="shared" si="14"/>
        <v/>
      </c>
      <c r="AQ258" s="47" t="str">
        <f t="shared" si="15"/>
        <v/>
      </c>
    </row>
    <row r="259" spans="1:43" x14ac:dyDescent="0.45">
      <c r="A259" s="31">
        <v>28.235205555555556</v>
      </c>
      <c r="B259" s="32">
        <v>-82.742980555555562</v>
      </c>
      <c r="C259" s="13" t="s">
        <v>844</v>
      </c>
      <c r="D259" s="13" t="s">
        <v>845</v>
      </c>
      <c r="E259" s="14" t="s">
        <v>846</v>
      </c>
      <c r="F259" s="13" t="s">
        <v>33</v>
      </c>
      <c r="G259" s="14" t="s">
        <v>33</v>
      </c>
      <c r="H259" s="15"/>
      <c r="I259" s="16">
        <v>144047</v>
      </c>
      <c r="J259" s="19">
        <v>0</v>
      </c>
      <c r="K259" s="17" t="s">
        <v>845</v>
      </c>
      <c r="L259" s="17" t="s">
        <v>845</v>
      </c>
      <c r="M259" s="18" t="s">
        <v>3281</v>
      </c>
      <c r="N259" s="13" t="s">
        <v>2429</v>
      </c>
      <c r="O259" s="14" t="s">
        <v>2635</v>
      </c>
      <c r="P259" s="18" t="s">
        <v>3280</v>
      </c>
      <c r="Q259" s="14" t="s">
        <v>2665</v>
      </c>
      <c r="R259" s="19" t="s">
        <v>2945</v>
      </c>
      <c r="S259" s="13" t="s">
        <v>2699</v>
      </c>
      <c r="T259" s="18" t="s">
        <v>2958</v>
      </c>
      <c r="U259" s="20" t="s">
        <v>3631</v>
      </c>
      <c r="V259" s="14" t="s">
        <v>2708</v>
      </c>
      <c r="W259" s="14" t="s">
        <v>2709</v>
      </c>
      <c r="X259" s="19" t="s">
        <v>2934</v>
      </c>
      <c r="Y259" s="14" t="s">
        <v>2719</v>
      </c>
      <c r="Z259" s="14" t="s">
        <v>2771</v>
      </c>
      <c r="AA259" s="16">
        <v>0</v>
      </c>
      <c r="AB259" s="14" t="s">
        <v>2808</v>
      </c>
      <c r="AC259" s="14" t="s">
        <v>2729</v>
      </c>
      <c r="AD259" s="16">
        <v>0</v>
      </c>
      <c r="AE259" s="17" t="s">
        <v>2905</v>
      </c>
      <c r="AF259" s="20" t="s">
        <v>2940</v>
      </c>
      <c r="AG259" s="16">
        <v>1997</v>
      </c>
      <c r="AH259" s="14" t="s">
        <v>1802</v>
      </c>
      <c r="AI259" s="14" t="s">
        <v>1803</v>
      </c>
      <c r="AJ259" s="38">
        <v>28.235189999999999</v>
      </c>
      <c r="AK259" s="39">
        <v>-82.742999999999995</v>
      </c>
      <c r="AL259" s="43">
        <f>J259+MAX(Table134[[#This Row],[Highway]:[Pipe]])</f>
        <v>1</v>
      </c>
      <c r="AN259" s="47">
        <f t="shared" si="12"/>
        <v>1</v>
      </c>
      <c r="AO259" s="47" t="str">
        <f t="shared" si="13"/>
        <v/>
      </c>
      <c r="AP259" s="47" t="str">
        <f t="shared" si="14"/>
        <v/>
      </c>
      <c r="AQ259" s="47" t="str">
        <f t="shared" si="15"/>
        <v/>
      </c>
    </row>
    <row r="260" spans="1:43" x14ac:dyDescent="0.45">
      <c r="A260" s="31">
        <v>26.661241666666665</v>
      </c>
      <c r="B260" s="32">
        <v>-81.89970000000001</v>
      </c>
      <c r="C260" s="13" t="s">
        <v>629</v>
      </c>
      <c r="D260" s="13" t="s">
        <v>630</v>
      </c>
      <c r="E260" s="14" t="s">
        <v>631</v>
      </c>
      <c r="F260" s="13" t="s">
        <v>33</v>
      </c>
      <c r="G260" s="14" t="s">
        <v>33</v>
      </c>
      <c r="H260" s="15"/>
      <c r="I260" s="16">
        <v>124103</v>
      </c>
      <c r="J260" s="19">
        <v>0</v>
      </c>
      <c r="K260" s="17" t="s">
        <v>630</v>
      </c>
      <c r="L260" s="17" t="s">
        <v>630</v>
      </c>
      <c r="M260" s="18" t="s">
        <v>3227</v>
      </c>
      <c r="N260" s="13" t="s">
        <v>2386</v>
      </c>
      <c r="O260" s="14" t="s">
        <v>2524</v>
      </c>
      <c r="P260" s="18" t="s">
        <v>3226</v>
      </c>
      <c r="Q260" s="14" t="s">
        <v>2665</v>
      </c>
      <c r="R260" s="19" t="s">
        <v>2945</v>
      </c>
      <c r="S260" s="13" t="s">
        <v>2691</v>
      </c>
      <c r="T260" s="18" t="s">
        <v>2956</v>
      </c>
      <c r="U260" s="20" t="s">
        <v>3595</v>
      </c>
      <c r="V260" s="14" t="s">
        <v>2708</v>
      </c>
      <c r="W260" s="14" t="s">
        <v>2709</v>
      </c>
      <c r="X260" s="19" t="s">
        <v>2934</v>
      </c>
      <c r="Y260" s="14" t="s">
        <v>2719</v>
      </c>
      <c r="Z260" s="14" t="s">
        <v>2764</v>
      </c>
      <c r="AA260" s="16">
        <v>0</v>
      </c>
      <c r="AB260" s="14" t="s">
        <v>2767</v>
      </c>
      <c r="AC260" s="14" t="s">
        <v>2729</v>
      </c>
      <c r="AD260" s="16">
        <v>0</v>
      </c>
      <c r="AE260" s="17" t="s">
        <v>2885</v>
      </c>
      <c r="AF260" s="20" t="s">
        <v>2940</v>
      </c>
      <c r="AG260" s="16">
        <v>1996</v>
      </c>
      <c r="AH260" s="14" t="s">
        <v>1654</v>
      </c>
      <c r="AI260" s="14" t="s">
        <v>1655</v>
      </c>
      <c r="AJ260" s="38">
        <v>26.66131</v>
      </c>
      <c r="AK260" s="39">
        <v>-81.899699999999996</v>
      </c>
      <c r="AL260" s="43">
        <f>J260+MAX(Table134[[#This Row],[Highway]:[Pipe]])</f>
        <v>1</v>
      </c>
      <c r="AN260" s="47">
        <f t="shared" ref="AN260:AN297" si="16">IF(LEFT($W260,1)="H",1,"")</f>
        <v>1</v>
      </c>
      <c r="AO260" s="47" t="str">
        <f t="shared" ref="AO260:AO297" si="17">IF(LEFT($W260,1)="R",3,"")</f>
        <v/>
      </c>
      <c r="AP260" s="47" t="str">
        <f t="shared" ref="AP260:AP297" si="18">IF(LEFT($W260,2)="Pe",5,"")</f>
        <v/>
      </c>
      <c r="AQ260" s="47" t="str">
        <f t="shared" ref="AQ260:AQ297" si="19">IF(LEFT($W260,2)="Pi",7,"")</f>
        <v/>
      </c>
    </row>
    <row r="261" spans="1:43" x14ac:dyDescent="0.45">
      <c r="A261" s="31">
        <v>27.533405555555557</v>
      </c>
      <c r="B261" s="32">
        <v>-82.732961111111109</v>
      </c>
      <c r="C261" s="13" t="s">
        <v>777</v>
      </c>
      <c r="D261" s="13" t="s">
        <v>778</v>
      </c>
      <c r="E261" s="14" t="s">
        <v>779</v>
      </c>
      <c r="F261" s="13" t="s">
        <v>33</v>
      </c>
      <c r="G261" s="14" t="s">
        <v>33</v>
      </c>
      <c r="H261" s="15"/>
      <c r="I261" s="16"/>
      <c r="J261" s="19">
        <v>0</v>
      </c>
      <c r="K261" s="17" t="s">
        <v>778</v>
      </c>
      <c r="L261" s="17" t="s">
        <v>778</v>
      </c>
      <c r="M261" s="18" t="s">
        <v>33</v>
      </c>
      <c r="N261" s="13" t="s">
        <v>2417</v>
      </c>
      <c r="O261" s="14" t="s">
        <v>2629</v>
      </c>
      <c r="P261" s="18" t="s">
        <v>33</v>
      </c>
      <c r="Q261" s="14" t="s">
        <v>2665</v>
      </c>
      <c r="R261" s="19" t="s">
        <v>33</v>
      </c>
      <c r="S261" s="13" t="s">
        <v>2694</v>
      </c>
      <c r="T261" s="18" t="s">
        <v>33</v>
      </c>
      <c r="U261" s="20" t="s">
        <v>33</v>
      </c>
      <c r="V261" s="14" t="s">
        <v>2708</v>
      </c>
      <c r="W261" s="14" t="s">
        <v>2715</v>
      </c>
      <c r="X261" s="19" t="s">
        <v>33</v>
      </c>
      <c r="Y261" s="14" t="s">
        <v>2719</v>
      </c>
      <c r="Z261" s="14" t="s">
        <v>2766</v>
      </c>
      <c r="AA261" s="16" t="s">
        <v>33</v>
      </c>
      <c r="AB261" s="14" t="s">
        <v>2734</v>
      </c>
      <c r="AC261" s="14" t="s">
        <v>2729</v>
      </c>
      <c r="AD261" s="16" t="s">
        <v>33</v>
      </c>
      <c r="AE261" s="17" t="s">
        <v>2829</v>
      </c>
      <c r="AF261" s="20" t="s">
        <v>33</v>
      </c>
      <c r="AG261" s="16" t="s">
        <v>33</v>
      </c>
      <c r="AH261" s="14" t="s">
        <v>1759</v>
      </c>
      <c r="AI261" s="14" t="s">
        <v>1760</v>
      </c>
      <c r="AJ261" s="38" t="s">
        <v>33</v>
      </c>
      <c r="AK261" s="39" t="s">
        <v>33</v>
      </c>
      <c r="AL261" s="43">
        <f>J261+MAX(Table134[[#This Row],[Highway]:[Pipe]])</f>
        <v>5</v>
      </c>
      <c r="AN261" s="47" t="str">
        <f t="shared" si="16"/>
        <v/>
      </c>
      <c r="AO261" s="47" t="str">
        <f t="shared" si="17"/>
        <v/>
      </c>
      <c r="AP261" s="47">
        <f t="shared" si="18"/>
        <v>5</v>
      </c>
      <c r="AQ261" s="47" t="str">
        <f t="shared" si="19"/>
        <v/>
      </c>
    </row>
    <row r="262" spans="1:43" x14ac:dyDescent="0.45">
      <c r="A262" s="31">
        <v>26.962036111111111</v>
      </c>
      <c r="B262" s="32">
        <v>-82.131002777777766</v>
      </c>
      <c r="C262" s="13" t="s">
        <v>49</v>
      </c>
      <c r="D262" s="13" t="s">
        <v>50</v>
      </c>
      <c r="E262" s="14" t="s">
        <v>51</v>
      </c>
      <c r="F262" s="13" t="s">
        <v>30</v>
      </c>
      <c r="G262" s="14" t="s">
        <v>33</v>
      </c>
      <c r="H262" s="15"/>
      <c r="I262" s="16"/>
      <c r="J262" s="19">
        <v>0</v>
      </c>
      <c r="K262" s="17" t="s">
        <v>50</v>
      </c>
      <c r="L262" s="17" t="s">
        <v>50</v>
      </c>
      <c r="M262" s="18" t="s">
        <v>33</v>
      </c>
      <c r="N262" s="13" t="s">
        <v>2276</v>
      </c>
      <c r="O262" s="14" t="s">
        <v>2549</v>
      </c>
      <c r="P262" s="18" t="s">
        <v>33</v>
      </c>
      <c r="Q262" s="14" t="s">
        <v>2665</v>
      </c>
      <c r="R262" s="19" t="s">
        <v>33</v>
      </c>
      <c r="S262" s="13" t="s">
        <v>2666</v>
      </c>
      <c r="T262" s="18" t="s">
        <v>33</v>
      </c>
      <c r="U262" s="20" t="s">
        <v>33</v>
      </c>
      <c r="V262" s="14" t="s">
        <v>2708</v>
      </c>
      <c r="W262" s="14" t="s">
        <v>2713</v>
      </c>
      <c r="X262" s="19" t="s">
        <v>33</v>
      </c>
      <c r="Y262" s="14" t="s">
        <v>2719</v>
      </c>
      <c r="Z262" s="14" t="s">
        <v>2744</v>
      </c>
      <c r="AA262" s="16" t="s">
        <v>33</v>
      </c>
      <c r="AB262" s="14" t="s">
        <v>2787</v>
      </c>
      <c r="AC262" s="14" t="s">
        <v>2729</v>
      </c>
      <c r="AD262" s="16" t="s">
        <v>33</v>
      </c>
      <c r="AE262" s="17" t="s">
        <v>2828</v>
      </c>
      <c r="AF262" s="20" t="s">
        <v>33</v>
      </c>
      <c r="AG262" s="16" t="s">
        <v>33</v>
      </c>
      <c r="AH262" s="14" t="s">
        <v>1252</v>
      </c>
      <c r="AI262" s="14" t="s">
        <v>1253</v>
      </c>
      <c r="AJ262" s="38" t="s">
        <v>33</v>
      </c>
      <c r="AK262" s="39" t="s">
        <v>33</v>
      </c>
      <c r="AL262" s="43">
        <f>J262+MAX(Table134[[#This Row],[Highway]:[Pipe]])</f>
        <v>7</v>
      </c>
      <c r="AN262" s="47" t="str">
        <f t="shared" si="16"/>
        <v/>
      </c>
      <c r="AO262" s="47" t="str">
        <f t="shared" si="17"/>
        <v/>
      </c>
      <c r="AP262" s="47" t="str">
        <f t="shared" si="18"/>
        <v/>
      </c>
      <c r="AQ262" s="47">
        <f t="shared" si="19"/>
        <v>7</v>
      </c>
    </row>
    <row r="263" spans="1:43" x14ac:dyDescent="0.45">
      <c r="A263" s="31">
        <v>26.603505555555557</v>
      </c>
      <c r="B263" s="32">
        <v>-81.950669444444443</v>
      </c>
      <c r="C263" s="13" t="s">
        <v>726</v>
      </c>
      <c r="D263" s="13" t="s">
        <v>727</v>
      </c>
      <c r="E263" s="14" t="s">
        <v>728</v>
      </c>
      <c r="F263" s="13" t="s">
        <v>33</v>
      </c>
      <c r="G263" s="14" t="s">
        <v>33</v>
      </c>
      <c r="H263" s="15"/>
      <c r="I263" s="16">
        <v>125522</v>
      </c>
      <c r="J263" s="19">
        <v>0</v>
      </c>
      <c r="K263" s="17" t="s">
        <v>727</v>
      </c>
      <c r="L263" s="17" t="s">
        <v>727</v>
      </c>
      <c r="M263" s="18" t="s">
        <v>3237</v>
      </c>
      <c r="N263" s="13" t="s">
        <v>2402</v>
      </c>
      <c r="O263" s="14" t="s">
        <v>2623</v>
      </c>
      <c r="P263" s="18" t="s">
        <v>3236</v>
      </c>
      <c r="Q263" s="14" t="s">
        <v>2665</v>
      </c>
      <c r="R263" s="19" t="s">
        <v>2945</v>
      </c>
      <c r="S263" s="13" t="s">
        <v>2691</v>
      </c>
      <c r="T263" s="18" t="s">
        <v>2956</v>
      </c>
      <c r="U263" s="20" t="s">
        <v>3602</v>
      </c>
      <c r="V263" s="14" t="s">
        <v>2708</v>
      </c>
      <c r="W263" s="14" t="s">
        <v>2709</v>
      </c>
      <c r="X263" s="19" t="s">
        <v>2934</v>
      </c>
      <c r="Y263" s="14" t="s">
        <v>2719</v>
      </c>
      <c r="Z263" s="14" t="s">
        <v>2720</v>
      </c>
      <c r="AA263" s="16">
        <v>0</v>
      </c>
      <c r="AB263" s="14" t="s">
        <v>2726</v>
      </c>
      <c r="AC263" s="14" t="s">
        <v>2729</v>
      </c>
      <c r="AD263" s="16">
        <v>0</v>
      </c>
      <c r="AE263" s="17" t="s">
        <v>2885</v>
      </c>
      <c r="AF263" s="20" t="s">
        <v>2941</v>
      </c>
      <c r="AG263" s="16">
        <v>1965</v>
      </c>
      <c r="AH263" s="14" t="s">
        <v>1725</v>
      </c>
      <c r="AI263" s="14" t="s">
        <v>1726</v>
      </c>
      <c r="AJ263" s="38">
        <v>26.603470000000002</v>
      </c>
      <c r="AK263" s="39">
        <v>-81.950680000000006</v>
      </c>
      <c r="AL263" s="43">
        <f>J263+MAX(Table134[[#This Row],[Highway]:[Pipe]])</f>
        <v>1</v>
      </c>
      <c r="AN263" s="47">
        <f t="shared" si="16"/>
        <v>1</v>
      </c>
      <c r="AO263" s="47" t="str">
        <f t="shared" si="17"/>
        <v/>
      </c>
      <c r="AP263" s="47" t="str">
        <f t="shared" si="18"/>
        <v/>
      </c>
      <c r="AQ263" s="47" t="str">
        <f t="shared" si="19"/>
        <v/>
      </c>
    </row>
    <row r="264" spans="1:43" x14ac:dyDescent="0.45">
      <c r="A264" s="31">
        <v>28.770833333333332</v>
      </c>
      <c r="B264" s="32">
        <v>-82.622411111111106</v>
      </c>
      <c r="C264" s="13" t="s">
        <v>162</v>
      </c>
      <c r="D264" s="13" t="s">
        <v>163</v>
      </c>
      <c r="E264" s="14" t="s">
        <v>164</v>
      </c>
      <c r="F264" s="13" t="s">
        <v>33</v>
      </c>
      <c r="G264" s="14" t="s">
        <v>33</v>
      </c>
      <c r="H264" s="15"/>
      <c r="I264" s="16">
        <v>24052</v>
      </c>
      <c r="J264" s="19">
        <v>0</v>
      </c>
      <c r="K264" s="17" t="s">
        <v>163</v>
      </c>
      <c r="L264" s="17" t="s">
        <v>163</v>
      </c>
      <c r="M264" s="18" t="s">
        <v>3038</v>
      </c>
      <c r="N264" s="13" t="s">
        <v>2303</v>
      </c>
      <c r="O264" s="14" t="s">
        <v>2519</v>
      </c>
      <c r="P264" s="18" t="s">
        <v>3037</v>
      </c>
      <c r="Q264" s="14" t="s">
        <v>2665</v>
      </c>
      <c r="R264" s="19" t="s">
        <v>2945</v>
      </c>
      <c r="S264" s="13" t="s">
        <v>2667</v>
      </c>
      <c r="T264" s="18" t="s">
        <v>2948</v>
      </c>
      <c r="U264" s="20" t="s">
        <v>3469</v>
      </c>
      <c r="V264" s="14" t="s">
        <v>2708</v>
      </c>
      <c r="W264" s="14" t="s">
        <v>2709</v>
      </c>
      <c r="X264" s="19" t="s">
        <v>2709</v>
      </c>
      <c r="Y264" s="14" t="s">
        <v>2719</v>
      </c>
      <c r="Z264" s="14" t="s">
        <v>2731</v>
      </c>
      <c r="AA264" s="16">
        <v>0</v>
      </c>
      <c r="AB264" s="14" t="s">
        <v>2734</v>
      </c>
      <c r="AC264" s="14" t="s">
        <v>2729</v>
      </c>
      <c r="AD264" s="16">
        <v>0</v>
      </c>
      <c r="AE264" s="17" t="s">
        <v>2841</v>
      </c>
      <c r="AF264" s="20" t="s">
        <v>2940</v>
      </c>
      <c r="AG264" s="16">
        <v>2001</v>
      </c>
      <c r="AH264" s="14" t="s">
        <v>1328</v>
      </c>
      <c r="AI264" s="14" t="s">
        <v>1329</v>
      </c>
      <c r="AJ264" s="38">
        <v>28.787500000000001</v>
      </c>
      <c r="AK264" s="39">
        <v>-82.622420000000005</v>
      </c>
      <c r="AL264" s="43">
        <f>J264+MAX(Table134[[#This Row],[Highway]:[Pipe]])</f>
        <v>1</v>
      </c>
      <c r="AN264" s="47">
        <f t="shared" si="16"/>
        <v>1</v>
      </c>
      <c r="AO264" s="47" t="str">
        <f t="shared" si="17"/>
        <v/>
      </c>
      <c r="AP264" s="47" t="str">
        <f t="shared" si="18"/>
        <v/>
      </c>
      <c r="AQ264" s="47" t="str">
        <f t="shared" si="19"/>
        <v/>
      </c>
    </row>
    <row r="265" spans="1:43" x14ac:dyDescent="0.45">
      <c r="A265" s="31">
        <v>27.284969444444446</v>
      </c>
      <c r="B265" s="32">
        <v>-82.555280555555555</v>
      </c>
      <c r="C265" s="13" t="s">
        <v>1145</v>
      </c>
      <c r="D265" s="13" t="s">
        <v>1146</v>
      </c>
      <c r="E265" s="14" t="s">
        <v>1147</v>
      </c>
      <c r="F265" s="13" t="s">
        <v>33</v>
      </c>
      <c r="G265" s="14" t="s">
        <v>33</v>
      </c>
      <c r="H265" s="15"/>
      <c r="I265" s="16">
        <v>170059</v>
      </c>
      <c r="J265" s="19">
        <v>0</v>
      </c>
      <c r="K265" s="17" t="s">
        <v>1146</v>
      </c>
      <c r="L265" s="17" t="s">
        <v>2262</v>
      </c>
      <c r="M265" s="18" t="s">
        <v>3390</v>
      </c>
      <c r="N265" s="13" t="s">
        <v>2275</v>
      </c>
      <c r="O265" s="14" t="s">
        <v>2516</v>
      </c>
      <c r="P265" s="18" t="s">
        <v>3370</v>
      </c>
      <c r="Q265" s="14" t="s">
        <v>2665</v>
      </c>
      <c r="R265" s="19" t="s">
        <v>2945</v>
      </c>
      <c r="S265" s="13" t="s">
        <v>2704</v>
      </c>
      <c r="T265" s="18" t="s">
        <v>2961</v>
      </c>
      <c r="U265" s="20" t="s">
        <v>3703</v>
      </c>
      <c r="V265" s="14" t="s">
        <v>2708</v>
      </c>
      <c r="W265" s="14" t="s">
        <v>2709</v>
      </c>
      <c r="X265" s="19" t="s">
        <v>2934</v>
      </c>
      <c r="Y265" s="14" t="s">
        <v>2719</v>
      </c>
      <c r="Z265" s="14" t="s">
        <v>2730</v>
      </c>
      <c r="AA265" s="16">
        <v>0</v>
      </c>
      <c r="AB265" s="14" t="s">
        <v>2779</v>
      </c>
      <c r="AC265" s="14" t="s">
        <v>2729</v>
      </c>
      <c r="AD265" s="16">
        <v>0</v>
      </c>
      <c r="AE265" s="17" t="s">
        <v>2829</v>
      </c>
      <c r="AF265" s="20" t="s">
        <v>2939</v>
      </c>
      <c r="AG265" s="16">
        <v>1966</v>
      </c>
      <c r="AH265" s="14" t="s">
        <v>2019</v>
      </c>
      <c r="AI265" s="14" t="s">
        <v>2020</v>
      </c>
      <c r="AJ265" s="38">
        <v>27.284970000000001</v>
      </c>
      <c r="AK265" s="39">
        <v>-82.555279999999996</v>
      </c>
      <c r="AL265" s="43">
        <f>J265+MAX(Table134[[#This Row],[Highway]:[Pipe]])</f>
        <v>1</v>
      </c>
      <c r="AN265" s="47">
        <f t="shared" si="16"/>
        <v>1</v>
      </c>
      <c r="AO265" s="47" t="str">
        <f t="shared" si="17"/>
        <v/>
      </c>
      <c r="AP265" s="47" t="str">
        <f t="shared" si="18"/>
        <v/>
      </c>
      <c r="AQ265" s="47" t="str">
        <f t="shared" si="19"/>
        <v/>
      </c>
    </row>
    <row r="266" spans="1:43" x14ac:dyDescent="0.45">
      <c r="A266" s="31">
        <v>27.568036111111113</v>
      </c>
      <c r="B266" s="32">
        <v>-82.568672222222219</v>
      </c>
      <c r="C266" s="13" t="s">
        <v>815</v>
      </c>
      <c r="D266" s="13" t="s">
        <v>816</v>
      </c>
      <c r="E266" s="14" t="s">
        <v>817</v>
      </c>
      <c r="F266" s="13" t="s">
        <v>33</v>
      </c>
      <c r="G266" s="14" t="s">
        <v>31</v>
      </c>
      <c r="H266" s="15"/>
      <c r="I266" s="16">
        <v>130019</v>
      </c>
      <c r="J266" s="19">
        <v>0</v>
      </c>
      <c r="K266" s="17" t="s">
        <v>816</v>
      </c>
      <c r="L266" s="17" t="s">
        <v>2211</v>
      </c>
      <c r="M266" s="18" t="s">
        <v>3029</v>
      </c>
      <c r="N266" s="13" t="s">
        <v>2424</v>
      </c>
      <c r="O266" s="14" t="s">
        <v>2541</v>
      </c>
      <c r="P266" s="18" t="s">
        <v>3248</v>
      </c>
      <c r="Q266" s="14" t="s">
        <v>2665</v>
      </c>
      <c r="R266" s="19" t="s">
        <v>2945</v>
      </c>
      <c r="S266" s="13" t="s">
        <v>2694</v>
      </c>
      <c r="T266" s="18" t="s">
        <v>2957</v>
      </c>
      <c r="U266" s="20" t="s">
        <v>3608</v>
      </c>
      <c r="V266" s="14" t="s">
        <v>2708</v>
      </c>
      <c r="W266" s="14" t="s">
        <v>2709</v>
      </c>
      <c r="X266" s="19" t="s">
        <v>2709</v>
      </c>
      <c r="Y266" s="14" t="s">
        <v>2719</v>
      </c>
      <c r="Z266" s="14" t="s">
        <v>2747</v>
      </c>
      <c r="AA266" s="16">
        <v>0</v>
      </c>
      <c r="AB266" s="14" t="s">
        <v>2808</v>
      </c>
      <c r="AC266" s="14" t="s">
        <v>2729</v>
      </c>
      <c r="AD266" s="16">
        <v>0</v>
      </c>
      <c r="AE266" s="17" t="s">
        <v>2829</v>
      </c>
      <c r="AF266" s="20" t="s">
        <v>2939</v>
      </c>
      <c r="AG266" s="16">
        <v>1969</v>
      </c>
      <c r="AH266" s="14" t="s">
        <v>1785</v>
      </c>
      <c r="AI266" s="14" t="s">
        <v>1786</v>
      </c>
      <c r="AJ266" s="38">
        <v>27.56804</v>
      </c>
      <c r="AK266" s="39">
        <v>-82.568730000000002</v>
      </c>
      <c r="AL266" s="43">
        <f>J266+MAX(Table134[[#This Row],[Highway]:[Pipe]])</f>
        <v>1</v>
      </c>
      <c r="AN266" s="47">
        <f t="shared" si="16"/>
        <v>1</v>
      </c>
      <c r="AO266" s="47" t="str">
        <f t="shared" si="17"/>
        <v/>
      </c>
      <c r="AP266" s="47" t="str">
        <f t="shared" si="18"/>
        <v/>
      </c>
      <c r="AQ266" s="47" t="str">
        <f t="shared" si="19"/>
        <v/>
      </c>
    </row>
    <row r="267" spans="1:43" x14ac:dyDescent="0.45">
      <c r="A267" s="31">
        <v>27.56786111111111</v>
      </c>
      <c r="B267" s="32">
        <v>-82.56883333333333</v>
      </c>
      <c r="C267" s="13" t="s">
        <v>818</v>
      </c>
      <c r="D267" s="13" t="s">
        <v>816</v>
      </c>
      <c r="E267" s="14" t="s">
        <v>817</v>
      </c>
      <c r="F267" s="13" t="s">
        <v>33</v>
      </c>
      <c r="G267" s="14" t="s">
        <v>32</v>
      </c>
      <c r="H267" s="15"/>
      <c r="I267" s="16">
        <v>130151</v>
      </c>
      <c r="J267" s="19">
        <v>0</v>
      </c>
      <c r="K267" s="17" t="s">
        <v>816</v>
      </c>
      <c r="L267" s="17" t="s">
        <v>2211</v>
      </c>
      <c r="M267" s="18" t="s">
        <v>3023</v>
      </c>
      <c r="N267" s="13" t="s">
        <v>2424</v>
      </c>
      <c r="O267" s="14" t="s">
        <v>2541</v>
      </c>
      <c r="P267" s="18" t="s">
        <v>3248</v>
      </c>
      <c r="Q267" s="14" t="s">
        <v>2665</v>
      </c>
      <c r="R267" s="19" t="s">
        <v>2945</v>
      </c>
      <c r="S267" s="13" t="s">
        <v>2694</v>
      </c>
      <c r="T267" s="18" t="s">
        <v>2957</v>
      </c>
      <c r="U267" s="20" t="s">
        <v>3608</v>
      </c>
      <c r="V267" s="14" t="s">
        <v>2708</v>
      </c>
      <c r="W267" s="14" t="s">
        <v>2709</v>
      </c>
      <c r="X267" s="19" t="s">
        <v>2934</v>
      </c>
      <c r="Y267" s="14" t="s">
        <v>2719</v>
      </c>
      <c r="Z267" s="14" t="s">
        <v>2747</v>
      </c>
      <c r="AA267" s="16">
        <v>0</v>
      </c>
      <c r="AB267" s="14" t="s">
        <v>2808</v>
      </c>
      <c r="AC267" s="14" t="s">
        <v>2729</v>
      </c>
      <c r="AD267" s="16">
        <v>0</v>
      </c>
      <c r="AE267" s="17" t="s">
        <v>2829</v>
      </c>
      <c r="AF267" s="20" t="s">
        <v>2939</v>
      </c>
      <c r="AG267" s="16">
        <v>2001</v>
      </c>
      <c r="AH267" s="14" t="s">
        <v>1787</v>
      </c>
      <c r="AI267" s="14" t="s">
        <v>1788</v>
      </c>
      <c r="AJ267" s="38">
        <v>27.56785</v>
      </c>
      <c r="AK267" s="39">
        <v>-82.568820000000002</v>
      </c>
      <c r="AL267" s="43">
        <f>J267+MAX(Table134[[#This Row],[Highway]:[Pipe]])</f>
        <v>1</v>
      </c>
      <c r="AN267" s="47">
        <f t="shared" si="16"/>
        <v>1</v>
      </c>
      <c r="AO267" s="47" t="str">
        <f t="shared" si="17"/>
        <v/>
      </c>
      <c r="AP267" s="47" t="str">
        <f t="shared" si="18"/>
        <v/>
      </c>
      <c r="AQ267" s="47" t="str">
        <f t="shared" si="19"/>
        <v/>
      </c>
    </row>
    <row r="268" spans="1:43" x14ac:dyDescent="0.45">
      <c r="A268" s="31">
        <v>27.523047222222221</v>
      </c>
      <c r="B268" s="32">
        <v>-82.428400000000011</v>
      </c>
      <c r="C268" s="13" t="s">
        <v>793</v>
      </c>
      <c r="D268" s="13" t="s">
        <v>794</v>
      </c>
      <c r="E268" s="14" t="s">
        <v>795</v>
      </c>
      <c r="F268" s="13" t="s">
        <v>33</v>
      </c>
      <c r="G268" s="14" t="s">
        <v>33</v>
      </c>
      <c r="H268" s="15"/>
      <c r="I268" s="16">
        <v>134123</v>
      </c>
      <c r="J268" s="19">
        <v>0</v>
      </c>
      <c r="K268" s="17" t="s">
        <v>794</v>
      </c>
      <c r="L268" s="17" t="s">
        <v>2209</v>
      </c>
      <c r="M268" s="18" t="s">
        <v>3267</v>
      </c>
      <c r="N268" s="13" t="s">
        <v>2418</v>
      </c>
      <c r="O268" s="14" t="s">
        <v>2515</v>
      </c>
      <c r="P268" s="18" t="s">
        <v>3249</v>
      </c>
      <c r="Q268" s="14" t="s">
        <v>2665</v>
      </c>
      <c r="R268" s="19" t="s">
        <v>2945</v>
      </c>
      <c r="S268" s="13" t="s">
        <v>2695</v>
      </c>
      <c r="T268" s="18" t="s">
        <v>2957</v>
      </c>
      <c r="U268" s="20" t="s">
        <v>3624</v>
      </c>
      <c r="V268" s="14" t="s">
        <v>2708</v>
      </c>
      <c r="W268" s="14" t="s">
        <v>2709</v>
      </c>
      <c r="X268" s="19" t="s">
        <v>2709</v>
      </c>
      <c r="Y268" s="14" t="s">
        <v>2719</v>
      </c>
      <c r="Z268" s="14" t="s">
        <v>2772</v>
      </c>
      <c r="AA268" s="16">
        <v>154.5</v>
      </c>
      <c r="AB268" s="14" t="s">
        <v>2766</v>
      </c>
      <c r="AC268" s="14" t="s">
        <v>2729</v>
      </c>
      <c r="AD268" s="16">
        <v>32.4</v>
      </c>
      <c r="AE268" s="17" t="s">
        <v>2901</v>
      </c>
      <c r="AF268" s="20" t="s">
        <v>2940</v>
      </c>
      <c r="AG268" s="16">
        <v>2017</v>
      </c>
      <c r="AH268" s="14" t="s">
        <v>1771</v>
      </c>
      <c r="AI268" s="14" t="s">
        <v>1772</v>
      </c>
      <c r="AJ268" s="38">
        <v>27.521799999999999</v>
      </c>
      <c r="AK268" s="39">
        <v>-82.428280000000001</v>
      </c>
      <c r="AL268" s="43">
        <f>J268+MAX(Table134[[#This Row],[Highway]:[Pipe]])</f>
        <v>1</v>
      </c>
      <c r="AN268" s="47">
        <f t="shared" si="16"/>
        <v>1</v>
      </c>
      <c r="AO268" s="47" t="str">
        <f t="shared" si="17"/>
        <v/>
      </c>
      <c r="AP268" s="47" t="str">
        <f t="shared" si="18"/>
        <v/>
      </c>
      <c r="AQ268" s="47" t="str">
        <f t="shared" si="19"/>
        <v/>
      </c>
    </row>
    <row r="269" spans="1:43" x14ac:dyDescent="0.45">
      <c r="A269" s="31">
        <v>25.949952777777778</v>
      </c>
      <c r="B269" s="32">
        <v>-81.70816111111111</v>
      </c>
      <c r="C269" s="13" t="s">
        <v>261</v>
      </c>
      <c r="D269" s="13" t="s">
        <v>262</v>
      </c>
      <c r="E269" s="14" t="s">
        <v>263</v>
      </c>
      <c r="F269" s="13" t="s">
        <v>33</v>
      </c>
      <c r="G269" s="14" t="s">
        <v>33</v>
      </c>
      <c r="H269" s="15"/>
      <c r="I269" s="16">
        <v>36001</v>
      </c>
      <c r="J269" s="19">
        <v>0</v>
      </c>
      <c r="K269" s="17" t="s">
        <v>262</v>
      </c>
      <c r="L269" s="17" t="s">
        <v>262</v>
      </c>
      <c r="M269" s="18" t="s">
        <v>3085</v>
      </c>
      <c r="N269" s="13" t="s">
        <v>2325</v>
      </c>
      <c r="O269" s="14" t="s">
        <v>2518</v>
      </c>
      <c r="P269" s="18" t="s">
        <v>3084</v>
      </c>
      <c r="Q269" s="14" t="s">
        <v>2665</v>
      </c>
      <c r="R269" s="19" t="s">
        <v>2945</v>
      </c>
      <c r="S269" s="13" t="s">
        <v>2671</v>
      </c>
      <c r="T269" s="18" t="s">
        <v>2949</v>
      </c>
      <c r="U269" s="20" t="s">
        <v>3496</v>
      </c>
      <c r="V269" s="14" t="s">
        <v>2708</v>
      </c>
      <c r="W269" s="14" t="s">
        <v>2709</v>
      </c>
      <c r="X269" s="19" t="s">
        <v>2934</v>
      </c>
      <c r="Y269" s="14" t="s">
        <v>2719</v>
      </c>
      <c r="Z269" s="14" t="s">
        <v>2731</v>
      </c>
      <c r="AA269" s="16">
        <v>0</v>
      </c>
      <c r="AB269" s="14" t="s">
        <v>2758</v>
      </c>
      <c r="AC269" s="14" t="s">
        <v>2729</v>
      </c>
      <c r="AD269" s="16">
        <v>0</v>
      </c>
      <c r="AE269" s="17" t="s">
        <v>2859</v>
      </c>
      <c r="AF269" s="20" t="s">
        <v>2941</v>
      </c>
      <c r="AG269" s="16">
        <v>2001</v>
      </c>
      <c r="AH269" s="14" t="s">
        <v>1388</v>
      </c>
      <c r="AI269" s="14" t="s">
        <v>1389</v>
      </c>
      <c r="AJ269" s="38">
        <v>25.961569999999998</v>
      </c>
      <c r="AK269" s="39">
        <v>-81.722239999999999</v>
      </c>
      <c r="AL269" s="43">
        <f>J269+MAX(Table134[[#This Row],[Highway]:[Pipe]])</f>
        <v>1</v>
      </c>
      <c r="AN269" s="47">
        <f t="shared" si="16"/>
        <v>1</v>
      </c>
      <c r="AO269" s="47" t="str">
        <f t="shared" si="17"/>
        <v/>
      </c>
      <c r="AP269" s="47" t="str">
        <f t="shared" si="18"/>
        <v/>
      </c>
      <c r="AQ269" s="47" t="str">
        <f t="shared" si="19"/>
        <v/>
      </c>
    </row>
    <row r="270" spans="1:43" x14ac:dyDescent="0.45">
      <c r="A270" s="31">
        <v>28.022030555555556</v>
      </c>
      <c r="B270" s="32">
        <v>-82.435122222222219</v>
      </c>
      <c r="C270" s="13" t="s">
        <v>493</v>
      </c>
      <c r="D270" s="13" t="s">
        <v>494</v>
      </c>
      <c r="E270" s="14" t="s">
        <v>495</v>
      </c>
      <c r="F270" s="13" t="s">
        <v>33</v>
      </c>
      <c r="G270" s="14" t="s">
        <v>33</v>
      </c>
      <c r="H270" s="15"/>
      <c r="I270" s="16"/>
      <c r="J270" s="19">
        <v>0</v>
      </c>
      <c r="K270" s="17" t="s">
        <v>494</v>
      </c>
      <c r="L270" s="17" t="s">
        <v>2162</v>
      </c>
      <c r="M270" s="18" t="s">
        <v>33</v>
      </c>
      <c r="N270" s="13" t="s">
        <v>2361</v>
      </c>
      <c r="O270" s="14" t="s">
        <v>2598</v>
      </c>
      <c r="P270" s="18" t="s">
        <v>33</v>
      </c>
      <c r="Q270" s="14" t="s">
        <v>2665</v>
      </c>
      <c r="R270" s="19" t="s">
        <v>33</v>
      </c>
      <c r="S270" s="13" t="s">
        <v>2685</v>
      </c>
      <c r="T270" s="18" t="s">
        <v>33</v>
      </c>
      <c r="U270" s="20" t="s">
        <v>33</v>
      </c>
      <c r="V270" s="14" t="s">
        <v>2708</v>
      </c>
      <c r="W270" s="14" t="s">
        <v>2713</v>
      </c>
      <c r="X270" s="19" t="s">
        <v>33</v>
      </c>
      <c r="Y270" s="14" t="s">
        <v>2719</v>
      </c>
      <c r="Z270" s="14" t="s">
        <v>2780</v>
      </c>
      <c r="AA270" s="16" t="s">
        <v>33</v>
      </c>
      <c r="AB270" s="14" t="s">
        <v>2787</v>
      </c>
      <c r="AC270" s="14" t="s">
        <v>2729</v>
      </c>
      <c r="AD270" s="16" t="s">
        <v>33</v>
      </c>
      <c r="AE270" s="17" t="s">
        <v>2872</v>
      </c>
      <c r="AF270" s="20" t="s">
        <v>33</v>
      </c>
      <c r="AG270" s="16" t="s">
        <v>33</v>
      </c>
      <c r="AH270" s="14" t="s">
        <v>1553</v>
      </c>
      <c r="AI270" s="14" t="s">
        <v>1554</v>
      </c>
      <c r="AJ270" s="38" t="s">
        <v>33</v>
      </c>
      <c r="AK270" s="39" t="s">
        <v>33</v>
      </c>
      <c r="AL270" s="43">
        <f>J270+MAX(Table134[[#This Row],[Highway]:[Pipe]])</f>
        <v>7</v>
      </c>
      <c r="AN270" s="47" t="str">
        <f t="shared" si="16"/>
        <v/>
      </c>
      <c r="AO270" s="47" t="str">
        <f t="shared" si="17"/>
        <v/>
      </c>
      <c r="AP270" s="47" t="str">
        <f t="shared" si="18"/>
        <v/>
      </c>
      <c r="AQ270" s="47">
        <f t="shared" si="19"/>
        <v>7</v>
      </c>
    </row>
    <row r="271" spans="1:43" x14ac:dyDescent="0.45">
      <c r="A271" s="31">
        <v>27.709494444444445</v>
      </c>
      <c r="B271" s="32">
        <v>-82.725108333333338</v>
      </c>
      <c r="C271" s="13" t="s">
        <v>972</v>
      </c>
      <c r="D271" s="13" t="s">
        <v>973</v>
      </c>
      <c r="E271" s="14" t="s">
        <v>974</v>
      </c>
      <c r="F271" s="13" t="s">
        <v>33</v>
      </c>
      <c r="G271" s="14" t="s">
        <v>33</v>
      </c>
      <c r="H271" s="15"/>
      <c r="I271" s="16">
        <v>150223</v>
      </c>
      <c r="J271" s="19">
        <v>0</v>
      </c>
      <c r="K271" s="17" t="s">
        <v>973</v>
      </c>
      <c r="L271" s="17" t="s">
        <v>2234</v>
      </c>
      <c r="M271" s="18" t="s">
        <v>3320</v>
      </c>
      <c r="N271" s="13" t="s">
        <v>2452</v>
      </c>
      <c r="O271" s="14" t="s">
        <v>2643</v>
      </c>
      <c r="P271" s="18" t="s">
        <v>3319</v>
      </c>
      <c r="Q271" s="14" t="s">
        <v>2665</v>
      </c>
      <c r="R271" s="19" t="s">
        <v>2945</v>
      </c>
      <c r="S271" s="13" t="s">
        <v>2700</v>
      </c>
      <c r="T271" s="18" t="s">
        <v>2959</v>
      </c>
      <c r="U271" s="20" t="s">
        <v>3657</v>
      </c>
      <c r="V271" s="14" t="s">
        <v>2710</v>
      </c>
      <c r="W271" s="14" t="s">
        <v>2709</v>
      </c>
      <c r="X271" s="19" t="s">
        <v>2934</v>
      </c>
      <c r="Y271" s="14" t="s">
        <v>2719</v>
      </c>
      <c r="Z271" s="14" t="s">
        <v>2751</v>
      </c>
      <c r="AA271" s="16">
        <v>100.1</v>
      </c>
      <c r="AB271" s="14" t="s">
        <v>2738</v>
      </c>
      <c r="AC271" s="14" t="s">
        <v>2729</v>
      </c>
      <c r="AD271" s="16">
        <v>66.2</v>
      </c>
      <c r="AE271" s="17" t="s">
        <v>2841</v>
      </c>
      <c r="AF271" s="20" t="s">
        <v>2939</v>
      </c>
      <c r="AG271" s="16">
        <v>2013</v>
      </c>
      <c r="AH271" s="14" t="s">
        <v>1894</v>
      </c>
      <c r="AI271" s="14" t="s">
        <v>1895</v>
      </c>
      <c r="AJ271" s="38">
        <v>27.70926</v>
      </c>
      <c r="AK271" s="39">
        <v>-82.726590000000002</v>
      </c>
      <c r="AL271" s="43">
        <f>J271+MAX(Table134[[#This Row],[Highway]:[Pipe]])</f>
        <v>1</v>
      </c>
      <c r="AN271" s="47">
        <f t="shared" si="16"/>
        <v>1</v>
      </c>
      <c r="AO271" s="47" t="str">
        <f t="shared" si="17"/>
        <v/>
      </c>
      <c r="AP271" s="47" t="str">
        <f t="shared" si="18"/>
        <v/>
      </c>
      <c r="AQ271" s="47" t="str">
        <f t="shared" si="19"/>
        <v/>
      </c>
    </row>
    <row r="272" spans="1:43" x14ac:dyDescent="0.45">
      <c r="A272" s="31">
        <v>27.784505555555555</v>
      </c>
      <c r="B272" s="32">
        <v>-82.068663888888892</v>
      </c>
      <c r="C272" s="13" t="s">
        <v>942</v>
      </c>
      <c r="D272" s="13" t="s">
        <v>943</v>
      </c>
      <c r="E272" s="14" t="s">
        <v>944</v>
      </c>
      <c r="F272" s="13" t="s">
        <v>33</v>
      </c>
      <c r="G272" s="14" t="s">
        <v>33</v>
      </c>
      <c r="H272" s="15"/>
      <c r="I272" s="16">
        <v>156401</v>
      </c>
      <c r="J272" s="19">
        <v>0</v>
      </c>
      <c r="K272" s="17" t="s">
        <v>943</v>
      </c>
      <c r="L272" s="17" t="s">
        <v>943</v>
      </c>
      <c r="M272" s="18" t="s">
        <v>3355</v>
      </c>
      <c r="N272" s="13" t="s">
        <v>2447</v>
      </c>
      <c r="O272" s="14" t="s">
        <v>2519</v>
      </c>
      <c r="P272" s="18" t="s">
        <v>3354</v>
      </c>
      <c r="Q272" s="14" t="s">
        <v>2665</v>
      </c>
      <c r="R272" s="19" t="s">
        <v>2945</v>
      </c>
      <c r="S272" s="13" t="s">
        <v>2700</v>
      </c>
      <c r="T272" s="18" t="s">
        <v>2959</v>
      </c>
      <c r="U272" s="20" t="s">
        <v>3681</v>
      </c>
      <c r="V272" s="14" t="s">
        <v>2708</v>
      </c>
      <c r="W272" s="14" t="s">
        <v>2709</v>
      </c>
      <c r="X272" s="19" t="s">
        <v>2934</v>
      </c>
      <c r="Y272" s="14" t="s">
        <v>2719</v>
      </c>
      <c r="Z272" s="14" t="s">
        <v>2768</v>
      </c>
      <c r="AA272" s="16">
        <v>0</v>
      </c>
      <c r="AB272" s="14" t="s">
        <v>1248</v>
      </c>
      <c r="AC272" s="14" t="s">
        <v>2729</v>
      </c>
      <c r="AD272" s="16">
        <v>0</v>
      </c>
      <c r="AE272" s="17" t="s">
        <v>2917</v>
      </c>
      <c r="AF272" s="20" t="s">
        <v>2941</v>
      </c>
      <c r="AG272" s="16">
        <v>2006</v>
      </c>
      <c r="AH272" s="14" t="s">
        <v>1873</v>
      </c>
      <c r="AI272" s="14" t="s">
        <v>1874</v>
      </c>
      <c r="AJ272" s="38">
        <v>27.794509999999999</v>
      </c>
      <c r="AK272" s="39">
        <v>-82.785349999999994</v>
      </c>
      <c r="AL272" s="43">
        <f>J272+MAX(Table134[[#This Row],[Highway]:[Pipe]])</f>
        <v>1</v>
      </c>
      <c r="AN272" s="47">
        <f t="shared" si="16"/>
        <v>1</v>
      </c>
      <c r="AO272" s="47" t="str">
        <f t="shared" si="17"/>
        <v/>
      </c>
      <c r="AP272" s="47" t="str">
        <f t="shared" si="18"/>
        <v/>
      </c>
      <c r="AQ272" s="47" t="str">
        <f t="shared" si="19"/>
        <v/>
      </c>
    </row>
    <row r="273" spans="1:43" x14ac:dyDescent="0.45">
      <c r="A273" s="31">
        <v>26.83381111111111</v>
      </c>
      <c r="B273" s="32">
        <v>-82.264297222222226</v>
      </c>
      <c r="C273" s="13" t="s">
        <v>86</v>
      </c>
      <c r="D273" s="13" t="s">
        <v>87</v>
      </c>
      <c r="E273" s="14" t="s">
        <v>88</v>
      </c>
      <c r="F273" s="13" t="s">
        <v>33</v>
      </c>
      <c r="G273" s="14" t="s">
        <v>33</v>
      </c>
      <c r="H273" s="15"/>
      <c r="I273" s="16">
        <v>10019</v>
      </c>
      <c r="J273" s="19">
        <v>0</v>
      </c>
      <c r="K273" s="17" t="s">
        <v>87</v>
      </c>
      <c r="L273" s="17" t="s">
        <v>87</v>
      </c>
      <c r="M273" s="18" t="s">
        <v>33</v>
      </c>
      <c r="N273" s="13" t="s">
        <v>2283</v>
      </c>
      <c r="O273" s="14" t="s">
        <v>2519</v>
      </c>
      <c r="P273" s="18" t="s">
        <v>33</v>
      </c>
      <c r="Q273" s="14" t="s">
        <v>2665</v>
      </c>
      <c r="R273" s="19" t="s">
        <v>33</v>
      </c>
      <c r="S273" s="13" t="s">
        <v>2666</v>
      </c>
      <c r="T273" s="18" t="s">
        <v>33</v>
      </c>
      <c r="U273" s="20" t="s">
        <v>33</v>
      </c>
      <c r="V273" s="14" t="s">
        <v>2708</v>
      </c>
      <c r="W273" s="14" t="s">
        <v>2709</v>
      </c>
      <c r="X273" s="19" t="s">
        <v>33</v>
      </c>
      <c r="Y273" s="14" t="s">
        <v>2719</v>
      </c>
      <c r="Z273" s="14" t="s">
        <v>2757</v>
      </c>
      <c r="AA273" s="16" t="s">
        <v>33</v>
      </c>
      <c r="AB273" s="14" t="s">
        <v>2732</v>
      </c>
      <c r="AC273" s="14" t="s">
        <v>2729</v>
      </c>
      <c r="AD273" s="16" t="s">
        <v>33</v>
      </c>
      <c r="AE273" s="17" t="s">
        <v>2834</v>
      </c>
      <c r="AF273" s="20" t="s">
        <v>33</v>
      </c>
      <c r="AG273" s="16" t="s">
        <v>33</v>
      </c>
      <c r="AH273" s="14" t="s">
        <v>1277</v>
      </c>
      <c r="AI273" s="14" t="s">
        <v>1278</v>
      </c>
      <c r="AJ273" s="38" t="s">
        <v>33</v>
      </c>
      <c r="AK273" s="39" t="s">
        <v>33</v>
      </c>
      <c r="AL273" s="43">
        <f>J273+MAX(Table134[[#This Row],[Highway]:[Pipe]])</f>
        <v>1</v>
      </c>
      <c r="AN273" s="47">
        <f t="shared" si="16"/>
        <v>1</v>
      </c>
      <c r="AO273" s="47" t="str">
        <f t="shared" si="17"/>
        <v/>
      </c>
      <c r="AP273" s="47" t="str">
        <f t="shared" si="18"/>
        <v/>
      </c>
      <c r="AQ273" s="47" t="str">
        <f t="shared" si="19"/>
        <v/>
      </c>
    </row>
    <row r="274" spans="1:43" x14ac:dyDescent="0.45">
      <c r="A274" s="31">
        <v>27.274613888888886</v>
      </c>
      <c r="B274" s="32">
        <v>-82.531002777777772</v>
      </c>
      <c r="C274" s="13" t="s">
        <v>1193</v>
      </c>
      <c r="D274" s="13" t="s">
        <v>1194</v>
      </c>
      <c r="E274" s="14" t="s">
        <v>1195</v>
      </c>
      <c r="F274" s="13" t="s">
        <v>33</v>
      </c>
      <c r="G274" s="14" t="s">
        <v>33</v>
      </c>
      <c r="H274" s="15"/>
      <c r="I274" s="16"/>
      <c r="J274" s="19">
        <v>0</v>
      </c>
      <c r="K274" s="17" t="s">
        <v>1194</v>
      </c>
      <c r="L274" s="17" t="s">
        <v>2267</v>
      </c>
      <c r="M274" s="18" t="s">
        <v>33</v>
      </c>
      <c r="N274" s="13" t="s">
        <v>2495</v>
      </c>
      <c r="O274" s="14" t="s">
        <v>2589</v>
      </c>
      <c r="P274" s="18" t="s">
        <v>33</v>
      </c>
      <c r="Q274" s="14" t="s">
        <v>2665</v>
      </c>
      <c r="R274" s="19" t="s">
        <v>33</v>
      </c>
      <c r="S274" s="13" t="s">
        <v>2704</v>
      </c>
      <c r="T274" s="18" t="s">
        <v>33</v>
      </c>
      <c r="U274" s="20" t="s">
        <v>33</v>
      </c>
      <c r="V274" s="14" t="s">
        <v>2708</v>
      </c>
      <c r="W274" s="14" t="s">
        <v>2709</v>
      </c>
      <c r="X274" s="19" t="s">
        <v>33</v>
      </c>
      <c r="Y274" s="14" t="s">
        <v>2719</v>
      </c>
      <c r="Z274" s="14" t="s">
        <v>2750</v>
      </c>
      <c r="AA274" s="16" t="s">
        <v>33</v>
      </c>
      <c r="AB274" s="14" t="s">
        <v>2787</v>
      </c>
      <c r="AC274" s="14" t="s">
        <v>2729</v>
      </c>
      <c r="AD274" s="16" t="s">
        <v>33</v>
      </c>
      <c r="AE274" s="17" t="s">
        <v>2930</v>
      </c>
      <c r="AF274" s="20" t="s">
        <v>33</v>
      </c>
      <c r="AG274" s="16" t="s">
        <v>33</v>
      </c>
      <c r="AH274" s="14" t="s">
        <v>2059</v>
      </c>
      <c r="AI274" s="14" t="s">
        <v>2060</v>
      </c>
      <c r="AJ274" s="38" t="s">
        <v>33</v>
      </c>
      <c r="AK274" s="39" t="s">
        <v>33</v>
      </c>
      <c r="AL274" s="43">
        <f>J274+MAX(Table134[[#This Row],[Highway]:[Pipe]])</f>
        <v>1</v>
      </c>
      <c r="AN274" s="47">
        <f t="shared" si="16"/>
        <v>1</v>
      </c>
      <c r="AO274" s="47" t="str">
        <f t="shared" si="17"/>
        <v/>
      </c>
      <c r="AP274" s="47" t="str">
        <f t="shared" si="18"/>
        <v/>
      </c>
      <c r="AQ274" s="47" t="str">
        <f t="shared" si="19"/>
        <v/>
      </c>
    </row>
    <row r="275" spans="1:43" x14ac:dyDescent="0.45">
      <c r="A275" s="31">
        <v>27.516963888888888</v>
      </c>
      <c r="B275" s="32">
        <v>-82.712175000000002</v>
      </c>
      <c r="C275" s="13" t="s">
        <v>766</v>
      </c>
      <c r="D275" s="13" t="s">
        <v>767</v>
      </c>
      <c r="E275" s="14" t="s">
        <v>768</v>
      </c>
      <c r="F275" s="13" t="s">
        <v>33</v>
      </c>
      <c r="G275" s="14" t="s">
        <v>33</v>
      </c>
      <c r="H275" s="15"/>
      <c r="I275" s="16">
        <v>136502</v>
      </c>
      <c r="J275" s="19">
        <v>0</v>
      </c>
      <c r="K275" s="17" t="s">
        <v>767</v>
      </c>
      <c r="L275" s="17" t="s">
        <v>767</v>
      </c>
      <c r="M275" s="18" t="s">
        <v>3270</v>
      </c>
      <c r="N275" s="13" t="s">
        <v>2414</v>
      </c>
      <c r="O275" s="14" t="s">
        <v>2519</v>
      </c>
      <c r="P275" s="18" t="s">
        <v>3269</v>
      </c>
      <c r="Q275" s="14" t="s">
        <v>2665</v>
      </c>
      <c r="R275" s="19" t="s">
        <v>2945</v>
      </c>
      <c r="S275" s="13" t="s">
        <v>2694</v>
      </c>
      <c r="T275" s="18" t="s">
        <v>2957</v>
      </c>
      <c r="U275" s="20" t="s">
        <v>3626</v>
      </c>
      <c r="V275" s="14" t="s">
        <v>2708</v>
      </c>
      <c r="W275" s="14" t="s">
        <v>2709</v>
      </c>
      <c r="X275" s="19" t="s">
        <v>2934</v>
      </c>
      <c r="Y275" s="14" t="s">
        <v>2719</v>
      </c>
      <c r="Z275" s="14" t="s">
        <v>2757</v>
      </c>
      <c r="AA275" s="16">
        <v>0</v>
      </c>
      <c r="AB275" s="14" t="s">
        <v>2732</v>
      </c>
      <c r="AC275" s="14" t="s">
        <v>2729</v>
      </c>
      <c r="AD275" s="16">
        <v>0</v>
      </c>
      <c r="AE275" s="17" t="s">
        <v>2899</v>
      </c>
      <c r="AF275" s="20" t="s">
        <v>2941</v>
      </c>
      <c r="AG275" s="16">
        <v>2007</v>
      </c>
      <c r="AH275" s="14" t="s">
        <v>1751</v>
      </c>
      <c r="AI275" s="14" t="s">
        <v>1752</v>
      </c>
      <c r="AJ275" s="38">
        <v>27.516950000000001</v>
      </c>
      <c r="AK275" s="39">
        <v>-82.712149999999994</v>
      </c>
      <c r="AL275" s="43">
        <f>J275+MAX(Table134[[#This Row],[Highway]:[Pipe]])</f>
        <v>1</v>
      </c>
      <c r="AN275" s="47">
        <f t="shared" si="16"/>
        <v>1</v>
      </c>
      <c r="AO275" s="47" t="str">
        <f t="shared" si="17"/>
        <v/>
      </c>
      <c r="AP275" s="47" t="str">
        <f t="shared" si="18"/>
        <v/>
      </c>
      <c r="AQ275" s="47" t="str">
        <f t="shared" si="19"/>
        <v/>
      </c>
    </row>
    <row r="276" spans="1:43" x14ac:dyDescent="0.45">
      <c r="A276" s="31">
        <v>25.928977777777778</v>
      </c>
      <c r="B276" s="32">
        <v>-81.702880555555552</v>
      </c>
      <c r="C276" s="13" t="s">
        <v>322</v>
      </c>
      <c r="D276" s="13" t="s">
        <v>323</v>
      </c>
      <c r="E276" s="14" t="s">
        <v>324</v>
      </c>
      <c r="F276" s="13" t="s">
        <v>33</v>
      </c>
      <c r="G276" s="14" t="s">
        <v>33</v>
      </c>
      <c r="H276" s="15"/>
      <c r="I276" s="16">
        <v>36003</v>
      </c>
      <c r="J276" s="19">
        <v>0</v>
      </c>
      <c r="K276" s="17" t="s">
        <v>323</v>
      </c>
      <c r="L276" s="17" t="s">
        <v>323</v>
      </c>
      <c r="M276" s="18" t="s">
        <v>3078</v>
      </c>
      <c r="N276" s="13" t="s">
        <v>2340</v>
      </c>
      <c r="O276" s="14" t="s">
        <v>2523</v>
      </c>
      <c r="P276" s="18" t="s">
        <v>3076</v>
      </c>
      <c r="Q276" s="14" t="s">
        <v>2665</v>
      </c>
      <c r="R276" s="19" t="s">
        <v>2945</v>
      </c>
      <c r="S276" s="13" t="s">
        <v>2671</v>
      </c>
      <c r="T276" s="18" t="s">
        <v>2949</v>
      </c>
      <c r="U276" s="20" t="s">
        <v>3498</v>
      </c>
      <c r="V276" s="14" t="s">
        <v>2708</v>
      </c>
      <c r="W276" s="14" t="s">
        <v>2709</v>
      </c>
      <c r="X276" s="19" t="s">
        <v>2934</v>
      </c>
      <c r="Y276" s="14" t="s">
        <v>2719</v>
      </c>
      <c r="Z276" s="14" t="s">
        <v>2764</v>
      </c>
      <c r="AA276" s="16">
        <v>0</v>
      </c>
      <c r="AB276" s="14" t="s">
        <v>2787</v>
      </c>
      <c r="AC276" s="14" t="s">
        <v>2729</v>
      </c>
      <c r="AD276" s="16">
        <v>0</v>
      </c>
      <c r="AE276" s="17" t="s">
        <v>2859</v>
      </c>
      <c r="AF276" s="20" t="s">
        <v>2941</v>
      </c>
      <c r="AG276" s="16">
        <v>2008</v>
      </c>
      <c r="AH276" s="14" t="s">
        <v>1425</v>
      </c>
      <c r="AI276" s="14" t="s">
        <v>1426</v>
      </c>
      <c r="AJ276" s="38">
        <v>25.925920000000001</v>
      </c>
      <c r="AK276" s="39">
        <v>-81.702879999999993</v>
      </c>
      <c r="AL276" s="43">
        <f>J276+MAX(Table134[[#This Row],[Highway]:[Pipe]])</f>
        <v>1</v>
      </c>
      <c r="AN276" s="47">
        <f t="shared" si="16"/>
        <v>1</v>
      </c>
      <c r="AO276" s="47" t="str">
        <f t="shared" si="17"/>
        <v/>
      </c>
      <c r="AP276" s="47" t="str">
        <f t="shared" si="18"/>
        <v/>
      </c>
      <c r="AQ276" s="47" t="str">
        <f t="shared" si="19"/>
        <v/>
      </c>
    </row>
    <row r="277" spans="1:43" x14ac:dyDescent="0.45">
      <c r="A277" s="31">
        <v>27.772733333333331</v>
      </c>
      <c r="B277" s="32">
        <v>-82.407097222222234</v>
      </c>
      <c r="C277" s="13" t="s">
        <v>416</v>
      </c>
      <c r="D277" s="13" t="s">
        <v>417</v>
      </c>
      <c r="E277" s="14" t="s">
        <v>418</v>
      </c>
      <c r="F277" s="13" t="s">
        <v>33</v>
      </c>
      <c r="G277" s="14" t="s">
        <v>33</v>
      </c>
      <c r="H277" s="15"/>
      <c r="I277" s="16">
        <v>104710</v>
      </c>
      <c r="J277" s="19">
        <v>0</v>
      </c>
      <c r="K277" s="17" t="s">
        <v>417</v>
      </c>
      <c r="L277" s="17" t="s">
        <v>417</v>
      </c>
      <c r="M277" s="18" t="s">
        <v>3161</v>
      </c>
      <c r="N277" s="13" t="s">
        <v>2355</v>
      </c>
      <c r="O277" s="14" t="s">
        <v>2553</v>
      </c>
      <c r="P277" s="18" t="s">
        <v>3160</v>
      </c>
      <c r="Q277" s="14" t="s">
        <v>2665</v>
      </c>
      <c r="R277" s="19" t="s">
        <v>2945</v>
      </c>
      <c r="S277" s="13" t="s">
        <v>2685</v>
      </c>
      <c r="T277" s="18" t="s">
        <v>2955</v>
      </c>
      <c r="U277" s="20" t="s">
        <v>3550</v>
      </c>
      <c r="V277" s="14" t="s">
        <v>2708</v>
      </c>
      <c r="W277" s="14" t="s">
        <v>2709</v>
      </c>
      <c r="X277" s="19" t="s">
        <v>2934</v>
      </c>
      <c r="Y277" s="14" t="s">
        <v>2719</v>
      </c>
      <c r="Z277" s="14" t="s">
        <v>2736</v>
      </c>
      <c r="AA277" s="16">
        <v>0</v>
      </c>
      <c r="AB277" s="14" t="s">
        <v>2767</v>
      </c>
      <c r="AC277" s="14" t="s">
        <v>2729</v>
      </c>
      <c r="AD277" s="16">
        <v>0</v>
      </c>
      <c r="AE277" s="17" t="s">
        <v>2874</v>
      </c>
      <c r="AF277" s="20" t="s">
        <v>2940</v>
      </c>
      <c r="AG277" s="16">
        <v>2008</v>
      </c>
      <c r="AH277" s="14" t="s">
        <v>1495</v>
      </c>
      <c r="AI277" s="14" t="s">
        <v>1496</v>
      </c>
      <c r="AJ277" s="38">
        <v>27.77272</v>
      </c>
      <c r="AK277" s="39">
        <v>-82.4071</v>
      </c>
      <c r="AL277" s="43">
        <f>J277+MAX(Table134[[#This Row],[Highway]:[Pipe]])</f>
        <v>1</v>
      </c>
      <c r="AN277" s="47">
        <f t="shared" si="16"/>
        <v>1</v>
      </c>
      <c r="AO277" s="47" t="str">
        <f t="shared" si="17"/>
        <v/>
      </c>
      <c r="AP277" s="47" t="str">
        <f t="shared" si="18"/>
        <v/>
      </c>
      <c r="AQ277" s="47" t="str">
        <f t="shared" si="19"/>
        <v/>
      </c>
    </row>
    <row r="278" spans="1:43" x14ac:dyDescent="0.45">
      <c r="A278" s="31">
        <v>26.049363888888891</v>
      </c>
      <c r="B278" s="32">
        <v>-81.700969444444453</v>
      </c>
      <c r="C278" s="13" t="s">
        <v>286</v>
      </c>
      <c r="D278" s="13" t="s">
        <v>287</v>
      </c>
      <c r="E278" s="14" t="s">
        <v>288</v>
      </c>
      <c r="F278" s="13" t="s">
        <v>33</v>
      </c>
      <c r="G278" s="14" t="s">
        <v>33</v>
      </c>
      <c r="H278" s="15"/>
      <c r="I278" s="16"/>
      <c r="J278" s="19">
        <v>0</v>
      </c>
      <c r="K278" s="17" t="s">
        <v>287</v>
      </c>
      <c r="L278" s="17" t="s">
        <v>287</v>
      </c>
      <c r="M278" s="18" t="s">
        <v>33</v>
      </c>
      <c r="N278" s="13" t="s">
        <v>2329</v>
      </c>
      <c r="O278" s="14" t="s">
        <v>2567</v>
      </c>
      <c r="P278" s="18" t="s">
        <v>33</v>
      </c>
      <c r="Q278" s="14" t="s">
        <v>2665</v>
      </c>
      <c r="R278" s="19" t="s">
        <v>33</v>
      </c>
      <c r="S278" s="13" t="s">
        <v>2671</v>
      </c>
      <c r="T278" s="18" t="s">
        <v>33</v>
      </c>
      <c r="U278" s="20" t="s">
        <v>33</v>
      </c>
      <c r="V278" s="14" t="s">
        <v>2708</v>
      </c>
      <c r="W278" s="14" t="s">
        <v>2715</v>
      </c>
      <c r="X278" s="19" t="s">
        <v>33</v>
      </c>
      <c r="Y278" s="14" t="s">
        <v>2719</v>
      </c>
      <c r="Z278" s="14" t="s">
        <v>2773</v>
      </c>
      <c r="AA278" s="16" t="s">
        <v>33</v>
      </c>
      <c r="AB278" s="14" t="s">
        <v>2758</v>
      </c>
      <c r="AC278" s="14" t="s">
        <v>2729</v>
      </c>
      <c r="AD278" s="16" t="s">
        <v>33</v>
      </c>
      <c r="AE278" s="17" t="s">
        <v>2861</v>
      </c>
      <c r="AF278" s="20" t="s">
        <v>33</v>
      </c>
      <c r="AG278" s="16" t="s">
        <v>33</v>
      </c>
      <c r="AH278" s="14" t="s">
        <v>1400</v>
      </c>
      <c r="AI278" s="14" t="s">
        <v>1401</v>
      </c>
      <c r="AJ278" s="38" t="s">
        <v>33</v>
      </c>
      <c r="AK278" s="39" t="s">
        <v>33</v>
      </c>
      <c r="AL278" s="43">
        <f>J278+MAX(Table134[[#This Row],[Highway]:[Pipe]])</f>
        <v>5</v>
      </c>
      <c r="AN278" s="47" t="str">
        <f t="shared" si="16"/>
        <v/>
      </c>
      <c r="AO278" s="47" t="str">
        <f t="shared" si="17"/>
        <v/>
      </c>
      <c r="AP278" s="47">
        <f t="shared" si="18"/>
        <v>5</v>
      </c>
      <c r="AQ278" s="47" t="str">
        <f t="shared" si="19"/>
        <v/>
      </c>
    </row>
    <row r="279" spans="1:43" x14ac:dyDescent="0.45">
      <c r="A279" s="31">
        <v>29.013200000000001</v>
      </c>
      <c r="B279" s="32">
        <v>-82.663711111111112</v>
      </c>
      <c r="C279" s="13" t="s">
        <v>155</v>
      </c>
      <c r="D279" s="13" t="s">
        <v>156</v>
      </c>
      <c r="E279" s="14" t="s">
        <v>157</v>
      </c>
      <c r="F279" s="13" t="s">
        <v>33</v>
      </c>
      <c r="G279" s="14" t="s">
        <v>31</v>
      </c>
      <c r="H279" s="15"/>
      <c r="I279" s="16">
        <v>20012</v>
      </c>
      <c r="J279" s="19">
        <v>0</v>
      </c>
      <c r="K279" s="17" t="s">
        <v>156</v>
      </c>
      <c r="L279" s="17" t="s">
        <v>156</v>
      </c>
      <c r="M279" s="18" t="s">
        <v>3028</v>
      </c>
      <c r="N279" s="13" t="s">
        <v>2301</v>
      </c>
      <c r="O279" s="14" t="s">
        <v>2555</v>
      </c>
      <c r="P279" s="18" t="s">
        <v>3026</v>
      </c>
      <c r="Q279" s="14" t="s">
        <v>2665</v>
      </c>
      <c r="R279" s="19" t="s">
        <v>2945</v>
      </c>
      <c r="S279" s="13" t="s">
        <v>2667</v>
      </c>
      <c r="T279" s="18" t="s">
        <v>2948</v>
      </c>
      <c r="U279" s="20" t="s">
        <v>3462</v>
      </c>
      <c r="V279" s="14" t="s">
        <v>2708</v>
      </c>
      <c r="W279" s="14" t="s">
        <v>2709</v>
      </c>
      <c r="X279" s="19" t="s">
        <v>2934</v>
      </c>
      <c r="Y279" s="14" t="s">
        <v>2719</v>
      </c>
      <c r="Z279" s="14" t="s">
        <v>2775</v>
      </c>
      <c r="AA279" s="16">
        <v>149.9</v>
      </c>
      <c r="AB279" s="14" t="s">
        <v>2730</v>
      </c>
      <c r="AC279" s="14" t="s">
        <v>2729</v>
      </c>
      <c r="AD279" s="16">
        <v>42.9</v>
      </c>
      <c r="AE279" s="17" t="s">
        <v>2840</v>
      </c>
      <c r="AF279" s="20" t="s">
        <v>2939</v>
      </c>
      <c r="AG279" s="16">
        <v>2011</v>
      </c>
      <c r="AH279" s="14" t="s">
        <v>1322</v>
      </c>
      <c r="AI279" s="14" t="s">
        <v>1323</v>
      </c>
      <c r="AJ279" s="38">
        <v>29.013259999999999</v>
      </c>
      <c r="AK279" s="39">
        <v>-82.663730000000001</v>
      </c>
      <c r="AL279" s="43">
        <f>J279+MAX(Table134[[#This Row],[Highway]:[Pipe]])</f>
        <v>1</v>
      </c>
      <c r="AN279" s="47">
        <f t="shared" si="16"/>
        <v>1</v>
      </c>
      <c r="AO279" s="47" t="str">
        <f t="shared" si="17"/>
        <v/>
      </c>
      <c r="AP279" s="47" t="str">
        <f t="shared" si="18"/>
        <v/>
      </c>
      <c r="AQ279" s="47" t="str">
        <f t="shared" si="19"/>
        <v/>
      </c>
    </row>
    <row r="280" spans="1:43" x14ac:dyDescent="0.45">
      <c r="A280" s="31">
        <v>29.013197222222221</v>
      </c>
      <c r="B280" s="32">
        <v>-82.663880555555565</v>
      </c>
      <c r="C280" s="13" t="s">
        <v>158</v>
      </c>
      <c r="D280" s="13" t="s">
        <v>156</v>
      </c>
      <c r="E280" s="14" t="s">
        <v>157</v>
      </c>
      <c r="F280" s="13" t="s">
        <v>33</v>
      </c>
      <c r="G280" s="14" t="s">
        <v>32</v>
      </c>
      <c r="H280" s="15"/>
      <c r="I280" s="16">
        <v>20011</v>
      </c>
      <c r="J280" s="19">
        <v>0</v>
      </c>
      <c r="K280" s="17" t="s">
        <v>156</v>
      </c>
      <c r="L280" s="17" t="s">
        <v>156</v>
      </c>
      <c r="M280" s="18" t="s">
        <v>3027</v>
      </c>
      <c r="N280" s="13" t="s">
        <v>2301</v>
      </c>
      <c r="O280" s="14" t="s">
        <v>2555</v>
      </c>
      <c r="P280" s="18" t="s">
        <v>3026</v>
      </c>
      <c r="Q280" s="14" t="s">
        <v>2665</v>
      </c>
      <c r="R280" s="19" t="s">
        <v>2945</v>
      </c>
      <c r="S280" s="13" t="s">
        <v>2667</v>
      </c>
      <c r="T280" s="18" t="s">
        <v>2948</v>
      </c>
      <c r="U280" s="20" t="s">
        <v>3462</v>
      </c>
      <c r="V280" s="14" t="s">
        <v>2708</v>
      </c>
      <c r="W280" s="14" t="s">
        <v>2709</v>
      </c>
      <c r="X280" s="19" t="s">
        <v>2934</v>
      </c>
      <c r="Y280" s="14" t="s">
        <v>2719</v>
      </c>
      <c r="Z280" s="14" t="s">
        <v>2775</v>
      </c>
      <c r="AA280" s="16">
        <v>149.9</v>
      </c>
      <c r="AB280" s="14" t="s">
        <v>2730</v>
      </c>
      <c r="AC280" s="14" t="s">
        <v>2729</v>
      </c>
      <c r="AD280" s="16">
        <v>42.9</v>
      </c>
      <c r="AE280" s="17" t="s">
        <v>2840</v>
      </c>
      <c r="AF280" s="20" t="s">
        <v>2939</v>
      </c>
      <c r="AG280" s="16">
        <v>2010</v>
      </c>
      <c r="AH280" s="14" t="s">
        <v>1324</v>
      </c>
      <c r="AI280" s="14" t="s">
        <v>1325</v>
      </c>
      <c r="AJ280" s="38">
        <v>29.01323</v>
      </c>
      <c r="AK280" s="39">
        <v>-82.663899999999998</v>
      </c>
      <c r="AL280" s="43">
        <f>J280+MAX(Table134[[#This Row],[Highway]:[Pipe]])</f>
        <v>1</v>
      </c>
      <c r="AN280" s="47">
        <f t="shared" si="16"/>
        <v>1</v>
      </c>
      <c r="AO280" s="47" t="str">
        <f t="shared" si="17"/>
        <v/>
      </c>
      <c r="AP280" s="47" t="str">
        <f t="shared" si="18"/>
        <v/>
      </c>
      <c r="AQ280" s="47" t="str">
        <f t="shared" si="19"/>
        <v/>
      </c>
    </row>
    <row r="281" spans="1:43" x14ac:dyDescent="0.45">
      <c r="A281" s="31">
        <v>26.909861111111109</v>
      </c>
      <c r="B281" s="32">
        <v>-82.049972222222223</v>
      </c>
      <c r="C281" s="13" t="s">
        <v>147</v>
      </c>
      <c r="D281" s="13" t="s">
        <v>145</v>
      </c>
      <c r="E281" s="14" t="s">
        <v>148</v>
      </c>
      <c r="F281" s="13" t="s">
        <v>33</v>
      </c>
      <c r="G281" s="14" t="s">
        <v>33</v>
      </c>
      <c r="H281" s="15"/>
      <c r="I281" s="16">
        <v>14133</v>
      </c>
      <c r="J281" s="19">
        <v>0</v>
      </c>
      <c r="K281" s="17" t="s">
        <v>145</v>
      </c>
      <c r="L281" s="17" t="s">
        <v>145</v>
      </c>
      <c r="M281" s="18" t="s">
        <v>3012</v>
      </c>
      <c r="N281" s="13" t="s">
        <v>2299</v>
      </c>
      <c r="O281" s="14" t="s">
        <v>2526</v>
      </c>
      <c r="P281" s="18" t="s">
        <v>2981</v>
      </c>
      <c r="Q281" s="14" t="s">
        <v>2665</v>
      </c>
      <c r="R281" s="19" t="s">
        <v>2945</v>
      </c>
      <c r="S281" s="13" t="s">
        <v>2666</v>
      </c>
      <c r="T281" s="18" t="s">
        <v>2946</v>
      </c>
      <c r="U281" s="20" t="s">
        <v>3454</v>
      </c>
      <c r="V281" s="14" t="s">
        <v>2708</v>
      </c>
      <c r="W281" s="14" t="s">
        <v>2709</v>
      </c>
      <c r="X281" s="19" t="s">
        <v>2934</v>
      </c>
      <c r="Y281" s="14" t="s">
        <v>2719</v>
      </c>
      <c r="Z281" s="14" t="s">
        <v>2757</v>
      </c>
      <c r="AA281" s="16">
        <v>0</v>
      </c>
      <c r="AB281" s="14" t="s">
        <v>2734</v>
      </c>
      <c r="AC281" s="14" t="s">
        <v>2729</v>
      </c>
      <c r="AD281" s="16">
        <v>0</v>
      </c>
      <c r="AE281" s="17" t="s">
        <v>2828</v>
      </c>
      <c r="AF281" s="20" t="s">
        <v>2941</v>
      </c>
      <c r="AG281" s="16">
        <v>2010</v>
      </c>
      <c r="AH281" s="14" t="s">
        <v>1317</v>
      </c>
      <c r="AI281" s="14" t="s">
        <v>1318</v>
      </c>
      <c r="AJ281" s="38">
        <v>26.909859999999998</v>
      </c>
      <c r="AK281" s="39">
        <v>-82.049959999999999</v>
      </c>
      <c r="AL281" s="43">
        <f>J281+MAX(Table134[[#This Row],[Highway]:[Pipe]])</f>
        <v>1</v>
      </c>
      <c r="AN281" s="47">
        <f t="shared" si="16"/>
        <v>1</v>
      </c>
      <c r="AO281" s="47" t="str">
        <f t="shared" si="17"/>
        <v/>
      </c>
      <c r="AP281" s="47" t="str">
        <f t="shared" si="18"/>
        <v/>
      </c>
      <c r="AQ281" s="47" t="str">
        <f t="shared" si="19"/>
        <v/>
      </c>
    </row>
    <row r="282" spans="1:43" x14ac:dyDescent="0.45">
      <c r="A282" s="31">
        <v>26.291</v>
      </c>
      <c r="B282" s="32">
        <v>-81.818569444444435</v>
      </c>
      <c r="C282" s="13" t="s">
        <v>230</v>
      </c>
      <c r="D282" s="13" t="s">
        <v>231</v>
      </c>
      <c r="E282" s="14" t="s">
        <v>232</v>
      </c>
      <c r="F282" s="13" t="s">
        <v>30</v>
      </c>
      <c r="G282" s="14" t="s">
        <v>33</v>
      </c>
      <c r="H282" s="15"/>
      <c r="I282" s="16">
        <v>34176</v>
      </c>
      <c r="J282" s="19">
        <v>0</v>
      </c>
      <c r="K282" s="17" t="s">
        <v>231</v>
      </c>
      <c r="L282" s="17" t="s">
        <v>2124</v>
      </c>
      <c r="M282" s="18" t="s">
        <v>3082</v>
      </c>
      <c r="N282" s="13" t="s">
        <v>2321</v>
      </c>
      <c r="O282" s="14" t="s">
        <v>2560</v>
      </c>
      <c r="P282" s="18" t="s">
        <v>3046</v>
      </c>
      <c r="Q282" s="14" t="s">
        <v>2665</v>
      </c>
      <c r="R282" s="19" t="s">
        <v>2945</v>
      </c>
      <c r="S282" s="13" t="s">
        <v>2671</v>
      </c>
      <c r="T282" s="18" t="s">
        <v>2949</v>
      </c>
      <c r="U282" s="20" t="s">
        <v>3494</v>
      </c>
      <c r="V282" s="14" t="s">
        <v>2708</v>
      </c>
      <c r="W282" s="14" t="s">
        <v>2709</v>
      </c>
      <c r="X282" s="19" t="s">
        <v>2934</v>
      </c>
      <c r="Y282" s="14" t="s">
        <v>2719</v>
      </c>
      <c r="Z282" s="14" t="s">
        <v>2764</v>
      </c>
      <c r="AA282" s="16">
        <v>0</v>
      </c>
      <c r="AB282" s="14" t="s">
        <v>2758</v>
      </c>
      <c r="AC282" s="14" t="s">
        <v>2729</v>
      </c>
      <c r="AD282" s="16">
        <v>0</v>
      </c>
      <c r="AE282" s="17" t="s">
        <v>2672</v>
      </c>
      <c r="AF282" s="20" t="s">
        <v>2940</v>
      </c>
      <c r="AG282" s="16">
        <v>2010</v>
      </c>
      <c r="AH282" s="14" t="s">
        <v>1366</v>
      </c>
      <c r="AI282" s="14" t="s">
        <v>1367</v>
      </c>
      <c r="AJ282" s="38">
        <v>26.291</v>
      </c>
      <c r="AK282" s="39">
        <v>-81.818569999999994</v>
      </c>
      <c r="AL282" s="43">
        <f>J282+MAX(Table134[[#This Row],[Highway]:[Pipe]])</f>
        <v>1</v>
      </c>
      <c r="AN282" s="47">
        <f t="shared" si="16"/>
        <v>1</v>
      </c>
      <c r="AO282" s="47" t="str">
        <f t="shared" si="17"/>
        <v/>
      </c>
      <c r="AP282" s="47" t="str">
        <f t="shared" si="18"/>
        <v/>
      </c>
      <c r="AQ282" s="47" t="str">
        <f t="shared" si="19"/>
        <v/>
      </c>
    </row>
    <row r="283" spans="1:43" x14ac:dyDescent="0.45">
      <c r="A283" s="31">
        <v>25.963555555555555</v>
      </c>
      <c r="B283" s="32">
        <v>-81.70953333333334</v>
      </c>
      <c r="C283" s="13" t="s">
        <v>209</v>
      </c>
      <c r="D283" s="13" t="s">
        <v>210</v>
      </c>
      <c r="E283" s="14" t="s">
        <v>211</v>
      </c>
      <c r="F283" s="13" t="s">
        <v>33</v>
      </c>
      <c r="G283" s="14"/>
      <c r="H283" s="15"/>
      <c r="I283" s="16">
        <v>30293</v>
      </c>
      <c r="J283" s="19">
        <v>0</v>
      </c>
      <c r="K283" s="17" t="s">
        <v>210</v>
      </c>
      <c r="L283" s="17" t="s">
        <v>2120</v>
      </c>
      <c r="M283" s="18" t="s">
        <v>3071</v>
      </c>
      <c r="N283" s="13" t="s">
        <v>2316</v>
      </c>
      <c r="O283" s="14" t="s">
        <v>2552</v>
      </c>
      <c r="P283" s="18" t="s">
        <v>3056</v>
      </c>
      <c r="Q283" s="14" t="s">
        <v>2665</v>
      </c>
      <c r="R283" s="19" t="s">
        <v>2945</v>
      </c>
      <c r="S283" s="13" t="s">
        <v>2671</v>
      </c>
      <c r="T283" s="18" t="s">
        <v>2949</v>
      </c>
      <c r="U283" s="20" t="s">
        <v>3486</v>
      </c>
      <c r="V283" s="14" t="s">
        <v>2708</v>
      </c>
      <c r="W283" s="14" t="s">
        <v>2709</v>
      </c>
      <c r="X283" s="19" t="s">
        <v>2934</v>
      </c>
      <c r="Y283" s="14" t="s">
        <v>2719</v>
      </c>
      <c r="Z283" s="14" t="s">
        <v>2722</v>
      </c>
      <c r="AA283" s="16">
        <v>89.9</v>
      </c>
      <c r="AB283" s="14" t="s">
        <v>2791</v>
      </c>
      <c r="AC283" s="14" t="s">
        <v>2729</v>
      </c>
      <c r="AD283" s="16">
        <v>55.1</v>
      </c>
      <c r="AE283" s="17" t="s">
        <v>2849</v>
      </c>
      <c r="AF283" s="20" t="s">
        <v>2939</v>
      </c>
      <c r="AG283" s="16">
        <v>2011</v>
      </c>
      <c r="AH283" s="14" t="s">
        <v>1354</v>
      </c>
      <c r="AI283" s="14" t="s">
        <v>1355</v>
      </c>
      <c r="AJ283" s="38">
        <v>25.963650000000001</v>
      </c>
      <c r="AK283" s="39">
        <v>-81.709879999999998</v>
      </c>
      <c r="AL283" s="43">
        <f>J283+MAX(Table134[[#This Row],[Highway]:[Pipe]])</f>
        <v>1</v>
      </c>
      <c r="AN283" s="47">
        <f t="shared" si="16"/>
        <v>1</v>
      </c>
      <c r="AO283" s="47" t="str">
        <f t="shared" si="17"/>
        <v/>
      </c>
      <c r="AP283" s="47" t="str">
        <f t="shared" si="18"/>
        <v/>
      </c>
      <c r="AQ283" s="47" t="str">
        <f t="shared" si="19"/>
        <v/>
      </c>
    </row>
    <row r="284" spans="1:43" x14ac:dyDescent="0.45">
      <c r="A284" s="31">
        <v>26.97913611111111</v>
      </c>
      <c r="B284" s="32">
        <v>-81.973752777777776</v>
      </c>
      <c r="C284" s="13" t="s">
        <v>139</v>
      </c>
      <c r="D284" s="13" t="s">
        <v>140</v>
      </c>
      <c r="E284" s="14" t="s">
        <v>141</v>
      </c>
      <c r="F284" s="13" t="s">
        <v>33</v>
      </c>
      <c r="G284" s="14" t="s">
        <v>33</v>
      </c>
      <c r="H284" s="15"/>
      <c r="I284" s="16"/>
      <c r="J284" s="19">
        <v>0</v>
      </c>
      <c r="K284" s="17" t="s">
        <v>140</v>
      </c>
      <c r="L284" s="17" t="s">
        <v>2114</v>
      </c>
      <c r="M284" s="18" t="s">
        <v>33</v>
      </c>
      <c r="N284" s="13" t="s">
        <v>2297</v>
      </c>
      <c r="O284" s="14" t="s">
        <v>2517</v>
      </c>
      <c r="P284" s="18" t="s">
        <v>33</v>
      </c>
      <c r="Q284" s="14" t="s">
        <v>2665</v>
      </c>
      <c r="R284" s="19" t="s">
        <v>33</v>
      </c>
      <c r="S284" s="13" t="s">
        <v>2666</v>
      </c>
      <c r="T284" s="18" t="s">
        <v>33</v>
      </c>
      <c r="U284" s="20" t="s">
        <v>33</v>
      </c>
      <c r="V284" s="14" t="s">
        <v>2708</v>
      </c>
      <c r="W284" s="14" t="s">
        <v>2711</v>
      </c>
      <c r="X284" s="19" t="s">
        <v>33</v>
      </c>
      <c r="Y284" s="14" t="s">
        <v>2719</v>
      </c>
      <c r="Z284" s="14" t="s">
        <v>2769</v>
      </c>
      <c r="AA284" s="16" t="s">
        <v>33</v>
      </c>
      <c r="AB284" s="14" t="s">
        <v>2815</v>
      </c>
      <c r="AC284" s="14" t="s">
        <v>2729</v>
      </c>
      <c r="AD284" s="16" t="s">
        <v>33</v>
      </c>
      <c r="AE284" s="17" t="s">
        <v>2837</v>
      </c>
      <c r="AF284" s="20" t="s">
        <v>33</v>
      </c>
      <c r="AG284" s="16" t="s">
        <v>33</v>
      </c>
      <c r="AH284" s="14" t="s">
        <v>3776</v>
      </c>
      <c r="AI284" s="14" t="s">
        <v>3777</v>
      </c>
      <c r="AJ284" s="38" t="s">
        <v>33</v>
      </c>
      <c r="AK284" s="39" t="s">
        <v>33</v>
      </c>
      <c r="AL284" s="43">
        <f>J284+MAX(Table134[[#This Row],[Highway]:[Pipe]])</f>
        <v>3</v>
      </c>
      <c r="AN284" s="47" t="str">
        <f t="shared" si="16"/>
        <v/>
      </c>
      <c r="AO284" s="47">
        <f t="shared" si="17"/>
        <v>3</v>
      </c>
      <c r="AP284" s="47" t="str">
        <f t="shared" si="18"/>
        <v/>
      </c>
      <c r="AQ284" s="47" t="str">
        <f t="shared" si="19"/>
        <v/>
      </c>
    </row>
    <row r="285" spans="1:43" x14ac:dyDescent="0.45">
      <c r="A285" s="31">
        <v>27.815147222222222</v>
      </c>
      <c r="B285" s="32">
        <v>-82.762900000000002</v>
      </c>
      <c r="C285" s="13" t="s">
        <v>948</v>
      </c>
      <c r="D285" s="13" t="s">
        <v>949</v>
      </c>
      <c r="E285" s="14" t="s">
        <v>950</v>
      </c>
      <c r="F285" s="13" t="s">
        <v>33</v>
      </c>
      <c r="G285" s="14" t="s">
        <v>33</v>
      </c>
      <c r="H285" s="15"/>
      <c r="I285" s="16" t="s">
        <v>1250</v>
      </c>
      <c r="J285" s="19">
        <v>0</v>
      </c>
      <c r="K285" s="17" t="s">
        <v>949</v>
      </c>
      <c r="L285" s="17" t="s">
        <v>2227</v>
      </c>
      <c r="M285" s="18" t="s">
        <v>33</v>
      </c>
      <c r="N285" s="13" t="s">
        <v>2449</v>
      </c>
      <c r="O285" s="14" t="s">
        <v>2545</v>
      </c>
      <c r="P285" s="18" t="s">
        <v>33</v>
      </c>
      <c r="Q285" s="14" t="s">
        <v>2665</v>
      </c>
      <c r="R285" s="19" t="s">
        <v>33</v>
      </c>
      <c r="S285" s="13" t="s">
        <v>2700</v>
      </c>
      <c r="T285" s="18" t="s">
        <v>33</v>
      </c>
      <c r="U285" s="20" t="s">
        <v>33</v>
      </c>
      <c r="V285" s="14" t="s">
        <v>2708</v>
      </c>
      <c r="W285" s="14" t="s">
        <v>2715</v>
      </c>
      <c r="X285" s="19" t="s">
        <v>33</v>
      </c>
      <c r="Y285" s="14" t="s">
        <v>2719</v>
      </c>
      <c r="Z285" s="14" t="s">
        <v>2757</v>
      </c>
      <c r="AA285" s="16" t="s">
        <v>33</v>
      </c>
      <c r="AB285" s="14" t="s">
        <v>2779</v>
      </c>
      <c r="AC285" s="14"/>
      <c r="AD285" s="16" t="s">
        <v>33</v>
      </c>
      <c r="AE285" s="17" t="s">
        <v>2910</v>
      </c>
      <c r="AF285" s="20" t="s">
        <v>33</v>
      </c>
      <c r="AG285" s="16" t="s">
        <v>33</v>
      </c>
      <c r="AH285" s="14" t="s">
        <v>1877</v>
      </c>
      <c r="AI285" s="14" t="s">
        <v>1878</v>
      </c>
      <c r="AJ285" s="38" t="s">
        <v>33</v>
      </c>
      <c r="AK285" s="39" t="s">
        <v>33</v>
      </c>
      <c r="AL285" s="43">
        <f>J285+MAX(Table134[[#This Row],[Highway]:[Pipe]])</f>
        <v>5</v>
      </c>
      <c r="AN285" s="47" t="str">
        <f t="shared" si="16"/>
        <v/>
      </c>
      <c r="AO285" s="47" t="str">
        <f t="shared" si="17"/>
        <v/>
      </c>
      <c r="AP285" s="47">
        <f t="shared" si="18"/>
        <v>5</v>
      </c>
      <c r="AQ285" s="47" t="str">
        <f t="shared" si="19"/>
        <v/>
      </c>
    </row>
    <row r="286" spans="1:43" x14ac:dyDescent="0.45">
      <c r="A286" s="31">
        <v>26.438166666666667</v>
      </c>
      <c r="B286" s="32">
        <v>-82.08830555555555</v>
      </c>
      <c r="C286" s="13" t="s">
        <v>731</v>
      </c>
      <c r="D286" s="13" t="s">
        <v>732</v>
      </c>
      <c r="E286" s="14" t="s">
        <v>733</v>
      </c>
      <c r="F286" s="13" t="s">
        <v>33</v>
      </c>
      <c r="G286" s="14" t="s">
        <v>33</v>
      </c>
      <c r="H286" s="15"/>
      <c r="I286" s="16">
        <v>126503</v>
      </c>
      <c r="J286" s="19">
        <v>0</v>
      </c>
      <c r="K286" s="17" t="s">
        <v>732</v>
      </c>
      <c r="L286" s="17" t="s">
        <v>2199</v>
      </c>
      <c r="M286" s="18" t="s">
        <v>3242</v>
      </c>
      <c r="N286" s="13" t="s">
        <v>2404</v>
      </c>
      <c r="O286" s="14" t="s">
        <v>2511</v>
      </c>
      <c r="P286" s="18" t="s">
        <v>3241</v>
      </c>
      <c r="Q286" s="14" t="s">
        <v>2665</v>
      </c>
      <c r="R286" s="19" t="s">
        <v>2945</v>
      </c>
      <c r="S286" s="13" t="s">
        <v>2691</v>
      </c>
      <c r="T286" s="18" t="s">
        <v>2956</v>
      </c>
      <c r="U286" s="20" t="s">
        <v>3605</v>
      </c>
      <c r="V286" s="14" t="s">
        <v>2708</v>
      </c>
      <c r="W286" s="14" t="s">
        <v>2709</v>
      </c>
      <c r="X286" s="19" t="s">
        <v>2709</v>
      </c>
      <c r="Y286" s="14" t="s">
        <v>2719</v>
      </c>
      <c r="Z286" s="14" t="s">
        <v>2753</v>
      </c>
      <c r="AA286" s="16">
        <v>0</v>
      </c>
      <c r="AB286" s="14" t="s">
        <v>2820</v>
      </c>
      <c r="AC286" s="14" t="s">
        <v>2729</v>
      </c>
      <c r="AD286" s="16">
        <v>0</v>
      </c>
      <c r="AE286" s="17" t="s">
        <v>2896</v>
      </c>
      <c r="AF286" s="20" t="s">
        <v>2941</v>
      </c>
      <c r="AG286" s="16">
        <v>1995</v>
      </c>
      <c r="AH286" s="14" t="s">
        <v>1729</v>
      </c>
      <c r="AI286" s="14" t="s">
        <v>1730</v>
      </c>
      <c r="AJ286" s="38">
        <v>26.438179999999999</v>
      </c>
      <c r="AK286" s="39">
        <v>-82.088290000000001</v>
      </c>
      <c r="AL286" s="43">
        <f>J286+MAX(Table134[[#This Row],[Highway]:[Pipe]])</f>
        <v>1</v>
      </c>
      <c r="AN286" s="47">
        <f t="shared" si="16"/>
        <v>1</v>
      </c>
      <c r="AO286" s="47" t="str">
        <f t="shared" si="17"/>
        <v/>
      </c>
      <c r="AP286" s="47" t="str">
        <f t="shared" si="18"/>
        <v/>
      </c>
      <c r="AQ286" s="47" t="str">
        <f t="shared" si="19"/>
        <v/>
      </c>
    </row>
    <row r="287" spans="1:43" x14ac:dyDescent="0.45">
      <c r="A287" s="31">
        <v>25.951927777777776</v>
      </c>
      <c r="B287" s="32">
        <v>-81.730352777777782</v>
      </c>
      <c r="C287" s="13" t="s">
        <v>312</v>
      </c>
      <c r="D287" s="13" t="s">
        <v>313</v>
      </c>
      <c r="E287" s="14" t="s">
        <v>314</v>
      </c>
      <c r="F287" s="13" t="s">
        <v>30</v>
      </c>
      <c r="G287" s="14" t="s">
        <v>31</v>
      </c>
      <c r="H287" s="15"/>
      <c r="I287" s="16">
        <v>36005</v>
      </c>
      <c r="J287" s="19">
        <v>0</v>
      </c>
      <c r="K287" s="17" t="s">
        <v>313</v>
      </c>
      <c r="L287" s="17" t="s">
        <v>2133</v>
      </c>
      <c r="M287" s="18" t="s">
        <v>3089</v>
      </c>
      <c r="N287" s="13" t="s">
        <v>2337</v>
      </c>
      <c r="O287" s="14" t="s">
        <v>2513</v>
      </c>
      <c r="P287" s="18" t="s">
        <v>3079</v>
      </c>
      <c r="Q287" s="14" t="s">
        <v>2665</v>
      </c>
      <c r="R287" s="19" t="s">
        <v>2945</v>
      </c>
      <c r="S287" s="13" t="s">
        <v>2671</v>
      </c>
      <c r="T287" s="18" t="s">
        <v>2949</v>
      </c>
      <c r="U287" s="20" t="s">
        <v>3499</v>
      </c>
      <c r="V287" s="14" t="s">
        <v>2708</v>
      </c>
      <c r="W287" s="14" t="s">
        <v>2709</v>
      </c>
      <c r="X287" s="19" t="s">
        <v>2934</v>
      </c>
      <c r="Y287" s="14" t="s">
        <v>2719</v>
      </c>
      <c r="Z287" s="14" t="s">
        <v>2783</v>
      </c>
      <c r="AA287" s="16">
        <v>0</v>
      </c>
      <c r="AB287" s="14" t="s">
        <v>2817</v>
      </c>
      <c r="AC287" s="14" t="s">
        <v>2729</v>
      </c>
      <c r="AD287" s="16">
        <v>0</v>
      </c>
      <c r="AE287" s="17" t="s">
        <v>2859</v>
      </c>
      <c r="AF287" s="20" t="s">
        <v>2941</v>
      </c>
      <c r="AG287" s="16">
        <v>2016</v>
      </c>
      <c r="AH287" s="14" t="s">
        <v>1418</v>
      </c>
      <c r="AI287" s="14" t="s">
        <v>1419</v>
      </c>
      <c r="AJ287" s="38">
        <v>25.95194</v>
      </c>
      <c r="AK287" s="39">
        <v>-81.730329999999995</v>
      </c>
      <c r="AL287" s="43">
        <f>J287+MAX(Table134[[#This Row],[Highway]:[Pipe]])</f>
        <v>1</v>
      </c>
      <c r="AN287" s="47">
        <f t="shared" si="16"/>
        <v>1</v>
      </c>
      <c r="AO287" s="47" t="str">
        <f t="shared" si="17"/>
        <v/>
      </c>
      <c r="AP287" s="47" t="str">
        <f t="shared" si="18"/>
        <v/>
      </c>
      <c r="AQ287" s="47" t="str">
        <f t="shared" si="19"/>
        <v/>
      </c>
    </row>
    <row r="288" spans="1:43" x14ac:dyDescent="0.45">
      <c r="A288" s="31">
        <v>25.952027777777776</v>
      </c>
      <c r="B288" s="32">
        <v>-81.730430555555557</v>
      </c>
      <c r="C288" s="13" t="s">
        <v>315</v>
      </c>
      <c r="D288" s="13" t="s">
        <v>313</v>
      </c>
      <c r="E288" s="14" t="s">
        <v>314</v>
      </c>
      <c r="F288" s="13" t="s">
        <v>30</v>
      </c>
      <c r="G288" s="14" t="s">
        <v>32</v>
      </c>
      <c r="H288" s="15"/>
      <c r="I288" s="16">
        <v>36004</v>
      </c>
      <c r="J288" s="19">
        <v>0</v>
      </c>
      <c r="K288" s="17" t="s">
        <v>313</v>
      </c>
      <c r="L288" s="17" t="s">
        <v>2133</v>
      </c>
      <c r="M288" s="18" t="s">
        <v>3088</v>
      </c>
      <c r="N288" s="13" t="s">
        <v>2337</v>
      </c>
      <c r="O288" s="14" t="s">
        <v>2513</v>
      </c>
      <c r="P288" s="18" t="s">
        <v>3079</v>
      </c>
      <c r="Q288" s="14" t="s">
        <v>2665</v>
      </c>
      <c r="R288" s="19" t="s">
        <v>2945</v>
      </c>
      <c r="S288" s="13" t="s">
        <v>2671</v>
      </c>
      <c r="T288" s="18" t="s">
        <v>2949</v>
      </c>
      <c r="U288" s="20" t="s">
        <v>3499</v>
      </c>
      <c r="V288" s="14" t="s">
        <v>2708</v>
      </c>
      <c r="W288" s="14" t="s">
        <v>2709</v>
      </c>
      <c r="X288" s="19" t="s">
        <v>2934</v>
      </c>
      <c r="Y288" s="14" t="s">
        <v>2719</v>
      </c>
      <c r="Z288" s="14" t="s">
        <v>2783</v>
      </c>
      <c r="AA288" s="16">
        <v>0</v>
      </c>
      <c r="AB288" s="14" t="s">
        <v>2817</v>
      </c>
      <c r="AC288" s="14" t="s">
        <v>2729</v>
      </c>
      <c r="AD288" s="16">
        <v>0</v>
      </c>
      <c r="AE288" s="17" t="s">
        <v>2859</v>
      </c>
      <c r="AF288" s="20" t="s">
        <v>2941</v>
      </c>
      <c r="AG288" s="16">
        <v>2015</v>
      </c>
      <c r="AH288" s="14" t="s">
        <v>1420</v>
      </c>
      <c r="AI288" s="14" t="s">
        <v>1421</v>
      </c>
      <c r="AJ288" s="38">
        <v>25.952030000000001</v>
      </c>
      <c r="AK288" s="39">
        <v>-81.730419999999995</v>
      </c>
      <c r="AL288" s="43">
        <f>J288+MAX(Table134[[#This Row],[Highway]:[Pipe]])</f>
        <v>1</v>
      </c>
      <c r="AN288" s="47">
        <f t="shared" si="16"/>
        <v>1</v>
      </c>
      <c r="AO288" s="47" t="str">
        <f t="shared" si="17"/>
        <v/>
      </c>
      <c r="AP288" s="47" t="str">
        <f t="shared" si="18"/>
        <v/>
      </c>
      <c r="AQ288" s="47" t="str">
        <f t="shared" si="19"/>
        <v/>
      </c>
    </row>
    <row r="289" spans="1:43" x14ac:dyDescent="0.45">
      <c r="A289" s="31">
        <v>26.160338888888887</v>
      </c>
      <c r="B289" s="32">
        <v>-81.783388888888894</v>
      </c>
      <c r="C289" s="13" t="s">
        <v>274</v>
      </c>
      <c r="D289" s="13" t="s">
        <v>275</v>
      </c>
      <c r="E289" s="14" t="s">
        <v>276</v>
      </c>
      <c r="F289" s="13" t="s">
        <v>33</v>
      </c>
      <c r="G289" s="14" t="s">
        <v>33</v>
      </c>
      <c r="H289" s="15"/>
      <c r="I289" s="16"/>
      <c r="J289" s="19">
        <v>0</v>
      </c>
      <c r="K289" s="17" t="s">
        <v>275</v>
      </c>
      <c r="L289" s="17" t="s">
        <v>275</v>
      </c>
      <c r="M289" s="18" t="s">
        <v>33</v>
      </c>
      <c r="N289" s="13" t="s">
        <v>2327</v>
      </c>
      <c r="O289" s="14" t="s">
        <v>2566</v>
      </c>
      <c r="P289" s="18" t="s">
        <v>33</v>
      </c>
      <c r="Q289" s="14" t="s">
        <v>2665</v>
      </c>
      <c r="R289" s="19" t="s">
        <v>33</v>
      </c>
      <c r="S289" s="13" t="s">
        <v>2672</v>
      </c>
      <c r="T289" s="18" t="s">
        <v>33</v>
      </c>
      <c r="U289" s="20" t="s">
        <v>33</v>
      </c>
      <c r="V289" s="14" t="s">
        <v>2708</v>
      </c>
      <c r="W289" s="14" t="s">
        <v>2715</v>
      </c>
      <c r="X289" s="19" t="s">
        <v>33</v>
      </c>
      <c r="Y289" s="14" t="s">
        <v>2719</v>
      </c>
      <c r="Z289" s="14" t="s">
        <v>2781</v>
      </c>
      <c r="AA289" s="16" t="s">
        <v>33</v>
      </c>
      <c r="AB289" s="14" t="s">
        <v>2787</v>
      </c>
      <c r="AC289" s="14" t="s">
        <v>2729</v>
      </c>
      <c r="AD289" s="16" t="s">
        <v>33</v>
      </c>
      <c r="AE289" s="17" t="s">
        <v>2672</v>
      </c>
      <c r="AF289" s="20" t="s">
        <v>33</v>
      </c>
      <c r="AG289" s="16" t="s">
        <v>33</v>
      </c>
      <c r="AH289" s="14" t="s">
        <v>1396</v>
      </c>
      <c r="AI289" s="14" t="s">
        <v>1397</v>
      </c>
      <c r="AJ289" s="38" t="s">
        <v>33</v>
      </c>
      <c r="AK289" s="39" t="s">
        <v>33</v>
      </c>
      <c r="AL289" s="43">
        <f>J289+MAX(Table134[[#This Row],[Highway]:[Pipe]])</f>
        <v>5</v>
      </c>
      <c r="AN289" s="47" t="str">
        <f t="shared" si="16"/>
        <v/>
      </c>
      <c r="AO289" s="47" t="str">
        <f t="shared" si="17"/>
        <v/>
      </c>
      <c r="AP289" s="47">
        <f t="shared" si="18"/>
        <v>5</v>
      </c>
      <c r="AQ289" s="47" t="str">
        <f t="shared" si="19"/>
        <v/>
      </c>
    </row>
    <row r="290" spans="1:43" x14ac:dyDescent="0.45">
      <c r="A290" s="31">
        <v>28.11858888888889</v>
      </c>
      <c r="B290" s="32">
        <v>-82.770174999999995</v>
      </c>
      <c r="C290" s="13" t="s">
        <v>951</v>
      </c>
      <c r="D290" s="13" t="s">
        <v>952</v>
      </c>
      <c r="E290" s="14" t="s">
        <v>953</v>
      </c>
      <c r="F290" s="13" t="s">
        <v>33</v>
      </c>
      <c r="G290" s="14" t="s">
        <v>33</v>
      </c>
      <c r="H290" s="15"/>
      <c r="I290" s="16">
        <v>154004</v>
      </c>
      <c r="J290" s="19">
        <v>0</v>
      </c>
      <c r="K290" s="17" t="s">
        <v>952</v>
      </c>
      <c r="L290" s="17" t="s">
        <v>952</v>
      </c>
      <c r="M290" s="18" t="s">
        <v>3334</v>
      </c>
      <c r="N290" s="13" t="s">
        <v>2450</v>
      </c>
      <c r="O290" s="14" t="s">
        <v>2638</v>
      </c>
      <c r="P290" s="18" t="s">
        <v>3333</v>
      </c>
      <c r="Q290" s="14" t="s">
        <v>2665</v>
      </c>
      <c r="R290" s="19" t="s">
        <v>2945</v>
      </c>
      <c r="S290" s="13" t="s">
        <v>2700</v>
      </c>
      <c r="T290" s="18" t="s">
        <v>2959</v>
      </c>
      <c r="U290" s="20" t="s">
        <v>3669</v>
      </c>
      <c r="V290" s="14" t="s">
        <v>2708</v>
      </c>
      <c r="W290" s="14" t="s">
        <v>2709</v>
      </c>
      <c r="X290" s="19" t="s">
        <v>2934</v>
      </c>
      <c r="Y290" s="14" t="s">
        <v>2719</v>
      </c>
      <c r="Z290" s="14" t="s">
        <v>2763</v>
      </c>
      <c r="AA290" s="16">
        <v>0</v>
      </c>
      <c r="AB290" s="14" t="s">
        <v>2822</v>
      </c>
      <c r="AC290" s="14" t="s">
        <v>2729</v>
      </c>
      <c r="AD290" s="16">
        <v>0</v>
      </c>
      <c r="AE290" s="17" t="s">
        <v>2909</v>
      </c>
      <c r="AF290" s="20" t="s">
        <v>2940</v>
      </c>
      <c r="AG290" s="16">
        <v>1958</v>
      </c>
      <c r="AH290" s="14" t="s">
        <v>1879</v>
      </c>
      <c r="AI290" s="14" t="s">
        <v>1880</v>
      </c>
      <c r="AJ290" s="38">
        <v>28.118580000000001</v>
      </c>
      <c r="AK290" s="39">
        <v>-82.770169999999993</v>
      </c>
      <c r="AL290" s="43">
        <f>J290+MAX(Table134[[#This Row],[Highway]:[Pipe]])</f>
        <v>1</v>
      </c>
      <c r="AN290" s="47">
        <f t="shared" si="16"/>
        <v>1</v>
      </c>
      <c r="AO290" s="47" t="str">
        <f t="shared" si="17"/>
        <v/>
      </c>
      <c r="AP290" s="47" t="str">
        <f t="shared" si="18"/>
        <v/>
      </c>
      <c r="AQ290" s="47" t="str">
        <f t="shared" si="19"/>
        <v/>
      </c>
    </row>
    <row r="291" spans="1:43" x14ac:dyDescent="0.45">
      <c r="A291" s="31">
        <v>28.119813888888888</v>
      </c>
      <c r="B291" s="32">
        <v>-82.768277777777783</v>
      </c>
      <c r="C291" s="13" t="s">
        <v>1077</v>
      </c>
      <c r="D291" s="13" t="s">
        <v>1078</v>
      </c>
      <c r="E291" s="14" t="s">
        <v>1079</v>
      </c>
      <c r="F291" s="13" t="s">
        <v>33</v>
      </c>
      <c r="G291" s="14" t="s">
        <v>33</v>
      </c>
      <c r="H291" s="15"/>
      <c r="I291" s="16">
        <v>154003</v>
      </c>
      <c r="J291" s="19">
        <v>0</v>
      </c>
      <c r="K291" s="17" t="s">
        <v>1078</v>
      </c>
      <c r="L291" s="17" t="s">
        <v>1078</v>
      </c>
      <c r="M291" s="18" t="s">
        <v>33</v>
      </c>
      <c r="N291" s="13" t="s">
        <v>2472</v>
      </c>
      <c r="O291" s="14" t="s">
        <v>2513</v>
      </c>
      <c r="P291" s="18" t="s">
        <v>33</v>
      </c>
      <c r="Q291" s="14" t="s">
        <v>2665</v>
      </c>
      <c r="R291" s="19" t="s">
        <v>33</v>
      </c>
      <c r="S291" s="13" t="s">
        <v>2700</v>
      </c>
      <c r="T291" s="18" t="s">
        <v>33</v>
      </c>
      <c r="U291" s="20" t="s">
        <v>33</v>
      </c>
      <c r="V291" s="14" t="s">
        <v>2708</v>
      </c>
      <c r="W291" s="14" t="s">
        <v>2709</v>
      </c>
      <c r="X291" s="19" t="s">
        <v>33</v>
      </c>
      <c r="Y291" s="14" t="s">
        <v>2719</v>
      </c>
      <c r="Z291" s="14" t="s">
        <v>2763</v>
      </c>
      <c r="AA291" s="16" t="s">
        <v>33</v>
      </c>
      <c r="AB291" s="14" t="s">
        <v>2825</v>
      </c>
      <c r="AC291" s="14" t="s">
        <v>2729</v>
      </c>
      <c r="AD291" s="16" t="s">
        <v>33</v>
      </c>
      <c r="AE291" s="17" t="s">
        <v>2909</v>
      </c>
      <c r="AF291" s="20" t="s">
        <v>33</v>
      </c>
      <c r="AG291" s="16" t="s">
        <v>33</v>
      </c>
      <c r="AH291" s="14" t="s">
        <v>1971</v>
      </c>
      <c r="AI291" s="14" t="s">
        <v>1972</v>
      </c>
      <c r="AJ291" s="38" t="s">
        <v>33</v>
      </c>
      <c r="AK291" s="39" t="s">
        <v>33</v>
      </c>
      <c r="AL291" s="43">
        <f>J291+MAX(Table134[[#This Row],[Highway]:[Pipe]])</f>
        <v>1</v>
      </c>
      <c r="AN291" s="47">
        <f t="shared" si="16"/>
        <v>1</v>
      </c>
      <c r="AO291" s="47" t="str">
        <f t="shared" si="17"/>
        <v/>
      </c>
      <c r="AP291" s="47" t="str">
        <f t="shared" si="18"/>
        <v/>
      </c>
      <c r="AQ291" s="47" t="str">
        <f t="shared" si="19"/>
        <v/>
      </c>
    </row>
    <row r="292" spans="1:43" x14ac:dyDescent="0.45">
      <c r="A292" s="31">
        <v>25.83938333333333</v>
      </c>
      <c r="B292" s="32">
        <v>-81.381533333333323</v>
      </c>
      <c r="C292" s="13" t="s">
        <v>221</v>
      </c>
      <c r="D292" s="13" t="s">
        <v>222</v>
      </c>
      <c r="E292" s="14" t="s">
        <v>223</v>
      </c>
      <c r="F292" s="13" t="s">
        <v>33</v>
      </c>
      <c r="G292" s="14" t="s">
        <v>33</v>
      </c>
      <c r="H292" s="15"/>
      <c r="I292" s="16">
        <v>34179</v>
      </c>
      <c r="J292" s="19">
        <v>0</v>
      </c>
      <c r="K292" s="17" t="s">
        <v>222</v>
      </c>
      <c r="L292" s="17" t="s">
        <v>222</v>
      </c>
      <c r="M292" s="18" t="s">
        <v>3053</v>
      </c>
      <c r="N292" s="13" t="s">
        <v>2318</v>
      </c>
      <c r="O292" s="14" t="s">
        <v>2518</v>
      </c>
      <c r="P292" s="18" t="s">
        <v>3083</v>
      </c>
      <c r="Q292" s="14" t="s">
        <v>2665</v>
      </c>
      <c r="R292" s="19" t="s">
        <v>2945</v>
      </c>
      <c r="S292" s="13" t="s">
        <v>2671</v>
      </c>
      <c r="T292" s="18" t="s">
        <v>2949</v>
      </c>
      <c r="U292" s="20" t="s">
        <v>3495</v>
      </c>
      <c r="V292" s="14" t="s">
        <v>2708</v>
      </c>
      <c r="W292" s="14" t="s">
        <v>2709</v>
      </c>
      <c r="X292" s="19" t="s">
        <v>2709</v>
      </c>
      <c r="Y292" s="14" t="s">
        <v>2719</v>
      </c>
      <c r="Z292" s="14" t="s">
        <v>2749</v>
      </c>
      <c r="AA292" s="16">
        <v>0</v>
      </c>
      <c r="AB292" s="14" t="s">
        <v>2732</v>
      </c>
      <c r="AC292" s="14" t="s">
        <v>2729</v>
      </c>
      <c r="AD292" s="16">
        <v>0</v>
      </c>
      <c r="AE292" s="17" t="s">
        <v>2852</v>
      </c>
      <c r="AF292" s="20" t="s">
        <v>2940</v>
      </c>
      <c r="AG292" s="16">
        <v>2018</v>
      </c>
      <c r="AH292" s="14" t="s">
        <v>1360</v>
      </c>
      <c r="AI292" s="14" t="s">
        <v>1361</v>
      </c>
      <c r="AJ292" s="38">
        <v>25.839310000000001</v>
      </c>
      <c r="AK292" s="39">
        <v>-81.38158</v>
      </c>
      <c r="AL292" s="43">
        <f>J292+MAX(Table134[[#This Row],[Highway]:[Pipe]])</f>
        <v>1</v>
      </c>
      <c r="AN292" s="47">
        <f t="shared" si="16"/>
        <v>1</v>
      </c>
      <c r="AO292" s="47" t="str">
        <f t="shared" si="17"/>
        <v/>
      </c>
      <c r="AP292" s="47" t="str">
        <f t="shared" si="18"/>
        <v/>
      </c>
      <c r="AQ292" s="47" t="str">
        <f t="shared" si="19"/>
        <v/>
      </c>
    </row>
    <row r="293" spans="1:43" x14ac:dyDescent="0.45">
      <c r="A293" s="31">
        <v>26.149233333333331</v>
      </c>
      <c r="B293" s="32">
        <v>-81.785411111111102</v>
      </c>
      <c r="C293" s="13" t="s">
        <v>270</v>
      </c>
      <c r="D293" s="13" t="s">
        <v>271</v>
      </c>
      <c r="E293" s="14" t="s">
        <v>272</v>
      </c>
      <c r="F293" s="13" t="s">
        <v>273</v>
      </c>
      <c r="G293" s="14" t="s">
        <v>33</v>
      </c>
      <c r="H293" s="15"/>
      <c r="I293" s="16"/>
      <c r="J293" s="19">
        <v>0</v>
      </c>
      <c r="K293" s="17" t="s">
        <v>271</v>
      </c>
      <c r="L293" s="17" t="s">
        <v>271</v>
      </c>
      <c r="M293" s="18" t="s">
        <v>33</v>
      </c>
      <c r="N293" s="13" t="s">
        <v>2327</v>
      </c>
      <c r="O293" s="14" t="s">
        <v>2530</v>
      </c>
      <c r="P293" s="18" t="s">
        <v>33</v>
      </c>
      <c r="Q293" s="14" t="s">
        <v>2665</v>
      </c>
      <c r="R293" s="19" t="s">
        <v>33</v>
      </c>
      <c r="S293" s="13" t="s">
        <v>2671</v>
      </c>
      <c r="T293" s="18" t="s">
        <v>33</v>
      </c>
      <c r="U293" s="20" t="s">
        <v>33</v>
      </c>
      <c r="V293" s="14" t="s">
        <v>2708</v>
      </c>
      <c r="W293" s="14"/>
      <c r="X293" s="19" t="s">
        <v>33</v>
      </c>
      <c r="Y293" s="14" t="s">
        <v>2719</v>
      </c>
      <c r="Z293" s="14" t="s">
        <v>2781</v>
      </c>
      <c r="AA293" s="16" t="s">
        <v>33</v>
      </c>
      <c r="AB293" s="14" t="s">
        <v>2816</v>
      </c>
      <c r="AC293" s="14" t="s">
        <v>2729</v>
      </c>
      <c r="AD293" s="16" t="s">
        <v>33</v>
      </c>
      <c r="AE293" s="17" t="s">
        <v>2858</v>
      </c>
      <c r="AF293" s="20" t="s">
        <v>33</v>
      </c>
      <c r="AG293" s="16" t="s">
        <v>33</v>
      </c>
      <c r="AH293" s="14" t="s">
        <v>1394</v>
      </c>
      <c r="AI293" s="14" t="s">
        <v>1395</v>
      </c>
      <c r="AJ293" s="38" t="s">
        <v>33</v>
      </c>
      <c r="AK293" s="39" t="s">
        <v>33</v>
      </c>
      <c r="AL293" s="43">
        <f>J293+MAX(Table134[[#This Row],[Highway]:[Pipe]])</f>
        <v>5</v>
      </c>
      <c r="AN293" s="47" t="str">
        <f t="shared" si="16"/>
        <v/>
      </c>
      <c r="AO293" s="47" t="str">
        <f t="shared" si="17"/>
        <v/>
      </c>
      <c r="AP293" s="47">
        <v>5</v>
      </c>
      <c r="AQ293" s="47" t="str">
        <f t="shared" si="19"/>
        <v/>
      </c>
    </row>
    <row r="294" spans="1:43" x14ac:dyDescent="0.45">
      <c r="A294" s="31">
        <v>29.135094444444444</v>
      </c>
      <c r="B294" s="32">
        <v>-83.031538888888889</v>
      </c>
      <c r="C294" s="13" t="s">
        <v>752</v>
      </c>
      <c r="D294" s="13" t="s">
        <v>753</v>
      </c>
      <c r="E294" s="14" t="s">
        <v>754</v>
      </c>
      <c r="F294" s="13" t="s">
        <v>33</v>
      </c>
      <c r="G294" s="14" t="s">
        <v>33</v>
      </c>
      <c r="H294" s="15"/>
      <c r="I294" s="16">
        <v>340014</v>
      </c>
      <c r="J294" s="19">
        <v>0</v>
      </c>
      <c r="K294" s="17" t="s">
        <v>753</v>
      </c>
      <c r="L294" s="17" t="s">
        <v>753</v>
      </c>
      <c r="M294" s="18" t="s">
        <v>3430</v>
      </c>
      <c r="N294" s="13" t="s">
        <v>2411</v>
      </c>
      <c r="O294" s="14" t="s">
        <v>2518</v>
      </c>
      <c r="P294" s="18" t="s">
        <v>3429</v>
      </c>
      <c r="Q294" s="14" t="s">
        <v>2665</v>
      </c>
      <c r="R294" s="19" t="s">
        <v>2945</v>
      </c>
      <c r="S294" s="13" t="s">
        <v>2692</v>
      </c>
      <c r="T294" s="18" t="s">
        <v>2966</v>
      </c>
      <c r="U294" s="20" t="s">
        <v>3744</v>
      </c>
      <c r="V294" s="14" t="s">
        <v>2708</v>
      </c>
      <c r="W294" s="14"/>
      <c r="X294" s="19" t="s">
        <v>2934</v>
      </c>
      <c r="Y294" s="14" t="s">
        <v>2719</v>
      </c>
      <c r="Z294" s="14" t="s">
        <v>2724</v>
      </c>
      <c r="AA294" s="16">
        <v>0</v>
      </c>
      <c r="AB294" s="14" t="s">
        <v>2816</v>
      </c>
      <c r="AC294" s="14" t="s">
        <v>2729</v>
      </c>
      <c r="AD294" s="16">
        <v>0</v>
      </c>
      <c r="AE294" s="17" t="s">
        <v>2826</v>
      </c>
      <c r="AF294" s="20" t="s">
        <v>2940</v>
      </c>
      <c r="AG294" s="16">
        <v>1964</v>
      </c>
      <c r="AH294" s="14" t="s">
        <v>1741</v>
      </c>
      <c r="AI294" s="14" t="s">
        <v>1742</v>
      </c>
      <c r="AJ294" s="38">
        <v>29.135000000000002</v>
      </c>
      <c r="AK294" s="39">
        <v>-83.031499999999994</v>
      </c>
      <c r="AL294" s="43">
        <f>J294+MAX(Table134[[#This Row],[Highway]:[Pipe]])</f>
        <v>1</v>
      </c>
      <c r="AN294" s="47">
        <v>1</v>
      </c>
      <c r="AO294" s="47" t="str">
        <f t="shared" si="17"/>
        <v/>
      </c>
      <c r="AP294" s="47" t="str">
        <f t="shared" si="18"/>
        <v/>
      </c>
      <c r="AQ294" s="47" t="str">
        <f t="shared" si="19"/>
        <v/>
      </c>
    </row>
    <row r="295" spans="1:43" x14ac:dyDescent="0.45">
      <c r="A295" s="31">
        <v>26.404341666666664</v>
      </c>
      <c r="B295" s="32">
        <v>-81.880913888888884</v>
      </c>
      <c r="C295" s="13" t="s">
        <v>576</v>
      </c>
      <c r="D295" s="13" t="s">
        <v>577</v>
      </c>
      <c r="E295" s="14" t="s">
        <v>578</v>
      </c>
      <c r="F295" s="13" t="s">
        <v>33</v>
      </c>
      <c r="G295" s="14" t="s">
        <v>33</v>
      </c>
      <c r="H295" s="15"/>
      <c r="I295" s="16">
        <v>120028</v>
      </c>
      <c r="J295" s="19">
        <v>1</v>
      </c>
      <c r="K295" s="17" t="s">
        <v>577</v>
      </c>
      <c r="L295" s="17" t="s">
        <v>2175</v>
      </c>
      <c r="M295" s="18" t="s">
        <v>3189</v>
      </c>
      <c r="N295" s="13" t="s">
        <v>2374</v>
      </c>
      <c r="O295" s="14" t="s">
        <v>2518</v>
      </c>
      <c r="P295" s="18" t="s">
        <v>3188</v>
      </c>
      <c r="Q295" s="14" t="s">
        <v>2665</v>
      </c>
      <c r="R295" s="19" t="s">
        <v>2945</v>
      </c>
      <c r="S295" s="13" t="s">
        <v>2691</v>
      </c>
      <c r="T295" s="18" t="s">
        <v>2956</v>
      </c>
      <c r="U295" s="20" t="s">
        <v>3565</v>
      </c>
      <c r="V295" s="14" t="s">
        <v>2708</v>
      </c>
      <c r="W295" s="14"/>
      <c r="X295" s="19" t="s">
        <v>2934</v>
      </c>
      <c r="Y295" s="14" t="s">
        <v>2719</v>
      </c>
      <c r="Z295" s="14" t="s">
        <v>2729</v>
      </c>
      <c r="AA295" s="16">
        <v>49.9</v>
      </c>
      <c r="AB295" s="14"/>
      <c r="AC295" s="14" t="s">
        <v>2729</v>
      </c>
      <c r="AD295" s="16">
        <v>19.600000000000001</v>
      </c>
      <c r="AE295" s="17"/>
      <c r="AF295" s="20" t="s">
        <v>2940</v>
      </c>
      <c r="AG295" s="16">
        <v>1965</v>
      </c>
      <c r="AH295" s="14" t="s">
        <v>1615</v>
      </c>
      <c r="AI295" s="14" t="s">
        <v>1616</v>
      </c>
      <c r="AJ295" s="38">
        <v>26.404330000000002</v>
      </c>
      <c r="AK295" s="39">
        <v>-81.880920000000003</v>
      </c>
      <c r="AL295" s="43">
        <f>J295+MAX(Table134[[#This Row],[Highway]:[Pipe]])</f>
        <v>1</v>
      </c>
      <c r="AN295" s="47" t="str">
        <f t="shared" si="16"/>
        <v/>
      </c>
      <c r="AO295" s="47" t="str">
        <f t="shared" si="17"/>
        <v/>
      </c>
      <c r="AP295" s="47" t="str">
        <f t="shared" si="18"/>
        <v/>
      </c>
      <c r="AQ295" s="47" t="str">
        <f t="shared" si="19"/>
        <v/>
      </c>
    </row>
    <row r="296" spans="1:43" x14ac:dyDescent="0.45">
      <c r="A296" s="31">
        <v>28.159524999999999</v>
      </c>
      <c r="B296" s="32">
        <v>-82.747527777777776</v>
      </c>
      <c r="C296" s="13" t="s">
        <v>882</v>
      </c>
      <c r="D296" s="13" t="s">
        <v>883</v>
      </c>
      <c r="E296" s="14" t="s">
        <v>884</v>
      </c>
      <c r="F296" s="13" t="s">
        <v>33</v>
      </c>
      <c r="G296" s="14" t="s">
        <v>33</v>
      </c>
      <c r="H296" s="15"/>
      <c r="I296" s="16"/>
      <c r="J296" s="19">
        <v>0</v>
      </c>
      <c r="K296" s="17" t="s">
        <v>883</v>
      </c>
      <c r="L296" s="17" t="s">
        <v>2215</v>
      </c>
      <c r="M296" s="18" t="s">
        <v>33</v>
      </c>
      <c r="N296" s="13" t="s">
        <v>2436</v>
      </c>
      <c r="O296" s="14" t="s">
        <v>2540</v>
      </c>
      <c r="P296" s="18" t="s">
        <v>33</v>
      </c>
      <c r="Q296" s="14" t="s">
        <v>2665</v>
      </c>
      <c r="R296" s="19" t="s">
        <v>33</v>
      </c>
      <c r="S296" s="13" t="s">
        <v>2700</v>
      </c>
      <c r="T296" s="18" t="s">
        <v>33</v>
      </c>
      <c r="U296" s="20" t="s">
        <v>33</v>
      </c>
      <c r="V296" s="14" t="s">
        <v>2708</v>
      </c>
      <c r="W296" s="14" t="s">
        <v>2715</v>
      </c>
      <c r="X296" s="19" t="s">
        <v>33</v>
      </c>
      <c r="Y296" s="14" t="s">
        <v>2719</v>
      </c>
      <c r="Z296" s="14" t="s">
        <v>2744</v>
      </c>
      <c r="AA296" s="16" t="s">
        <v>33</v>
      </c>
      <c r="AB296" s="14" t="s">
        <v>2782</v>
      </c>
      <c r="AC296" s="14" t="s">
        <v>2743</v>
      </c>
      <c r="AD296" s="16" t="s">
        <v>33</v>
      </c>
      <c r="AE296" s="17" t="s">
        <v>2910</v>
      </c>
      <c r="AF296" s="20" t="s">
        <v>33</v>
      </c>
      <c r="AG296" s="16" t="s">
        <v>33</v>
      </c>
      <c r="AH296" s="14" t="s">
        <v>1825</v>
      </c>
      <c r="AI296" s="14" t="s">
        <v>1826</v>
      </c>
      <c r="AJ296" s="38" t="s">
        <v>33</v>
      </c>
      <c r="AK296" s="39" t="s">
        <v>33</v>
      </c>
      <c r="AL296" s="43">
        <f>J296+MAX(Table134[[#This Row],[Highway]:[Pipe]])</f>
        <v>5</v>
      </c>
      <c r="AN296" s="47" t="str">
        <f t="shared" si="16"/>
        <v/>
      </c>
      <c r="AO296" s="47" t="str">
        <f t="shared" si="17"/>
        <v/>
      </c>
      <c r="AP296" s="47">
        <f t="shared" si="18"/>
        <v>5</v>
      </c>
      <c r="AQ296" s="47" t="str">
        <f t="shared" si="19"/>
        <v/>
      </c>
    </row>
    <row r="297" spans="1:43" x14ac:dyDescent="0.45">
      <c r="A297" s="31">
        <v>28.266155555555557</v>
      </c>
      <c r="B297" s="32">
        <v>-82.736750000000001</v>
      </c>
      <c r="C297" s="13" t="s">
        <v>862</v>
      </c>
      <c r="D297" s="13" t="s">
        <v>863</v>
      </c>
      <c r="E297" s="14" t="s">
        <v>864</v>
      </c>
      <c r="F297" s="13" t="s">
        <v>33</v>
      </c>
      <c r="G297" s="14" t="s">
        <v>33</v>
      </c>
      <c r="H297" s="15"/>
      <c r="I297" s="16"/>
      <c r="J297" s="19">
        <v>0</v>
      </c>
      <c r="K297" s="17" t="s">
        <v>863</v>
      </c>
      <c r="L297" s="17" t="s">
        <v>863</v>
      </c>
      <c r="M297" s="18" t="s">
        <v>33</v>
      </c>
      <c r="N297" s="13" t="s">
        <v>2433</v>
      </c>
      <c r="O297" s="14"/>
      <c r="P297" s="18" t="s">
        <v>33</v>
      </c>
      <c r="Q297" s="14" t="s">
        <v>2665</v>
      </c>
      <c r="R297" s="19" t="s">
        <v>33</v>
      </c>
      <c r="S297" s="13" t="s">
        <v>2699</v>
      </c>
      <c r="T297" s="18" t="s">
        <v>33</v>
      </c>
      <c r="U297" s="20" t="s">
        <v>33</v>
      </c>
      <c r="V297" s="14" t="s">
        <v>2708</v>
      </c>
      <c r="W297" s="14" t="s">
        <v>2709</v>
      </c>
      <c r="X297" s="19" t="s">
        <v>33</v>
      </c>
      <c r="Y297" s="14" t="s">
        <v>2719</v>
      </c>
      <c r="Z297" s="14" t="s">
        <v>2792</v>
      </c>
      <c r="AA297" s="16" t="s">
        <v>33</v>
      </c>
      <c r="AB297" s="14" t="s">
        <v>2774</v>
      </c>
      <c r="AC297" s="14" t="s">
        <v>2729</v>
      </c>
      <c r="AD297" s="16" t="s">
        <v>33</v>
      </c>
      <c r="AE297" s="17" t="s">
        <v>2907</v>
      </c>
      <c r="AF297" s="20" t="s">
        <v>33</v>
      </c>
      <c r="AG297" s="16" t="s">
        <v>33</v>
      </c>
      <c r="AH297" s="14" t="s">
        <v>1813</v>
      </c>
      <c r="AI297" s="14" t="s">
        <v>1814</v>
      </c>
      <c r="AJ297" s="38" t="s">
        <v>33</v>
      </c>
      <c r="AK297" s="39" t="s">
        <v>33</v>
      </c>
      <c r="AL297" s="43">
        <f>J297+MAX(Table134[[#This Row],[Highway]:[Pipe]])</f>
        <v>1</v>
      </c>
      <c r="AN297" s="47">
        <f t="shared" si="16"/>
        <v>1</v>
      </c>
      <c r="AO297" s="47" t="str">
        <f t="shared" si="17"/>
        <v/>
      </c>
      <c r="AP297" s="47" t="str">
        <f t="shared" si="18"/>
        <v/>
      </c>
      <c r="AQ297" s="47" t="str">
        <f t="shared" si="19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Sector St Petersburg</vt:lpstr>
      <vt:lpstr>Bridges with Navaids</vt:lpstr>
      <vt:lpstr>Bridges - no Navaids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Hooper</dc:creator>
  <cp:lastModifiedBy>Tony Hooper</cp:lastModifiedBy>
  <dcterms:created xsi:type="dcterms:W3CDTF">2022-07-18T15:58:42Z</dcterms:created>
  <dcterms:modified xsi:type="dcterms:W3CDTF">2022-08-08T18:46:21Z</dcterms:modified>
</cp:coreProperties>
</file>