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aa9bb0c4d08220/Documents/00 - AUXILIARY/00 2019 SO-NS/BRIDGE Lists/00 - DISTRICT 7 ENHANCED CG BRIDGE LISTS/"/>
    </mc:Choice>
  </mc:AlternateContent>
  <xr:revisionPtr revIDLastSave="40" documentId="8_{297EC293-ADB9-41B6-8970-8CB22FFA1C28}" xr6:coauthVersionLast="47" xr6:coauthVersionMax="47" xr10:uidLastSave="{887501BB-6909-491D-8768-DA438C1EB9BE}"/>
  <bookViews>
    <workbookView xWindow="-57720" yWindow="-285" windowWidth="29040" windowHeight="15840" xr2:uid="{F6BA4E60-1728-4930-8733-D1FEE39A89A7}"/>
  </bookViews>
  <sheets>
    <sheet name="Sector Miami" sheetId="1" r:id="rId1"/>
    <sheet name="Bridges WITH Navaids" sheetId="2" r:id="rId2"/>
    <sheet name="Bridges NO Navai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74" i="2" l="1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AL2" i="2"/>
  <c r="AN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O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P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Q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L2" i="3"/>
  <c r="AN2" i="3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O2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P2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6" i="3"/>
  <c r="AP167" i="3"/>
  <c r="AP168" i="3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4" i="3"/>
  <c r="AQ165" i="3"/>
  <c r="AQ166" i="3"/>
  <c r="AQ167" i="3"/>
  <c r="AQ168" i="3"/>
</calcChain>
</file>

<file path=xl/sharedStrings.xml><?xml version="1.0" encoding="utf-8"?>
<sst xmlns="http://schemas.openxmlformats.org/spreadsheetml/2006/main" count="19479" uniqueCount="2965">
  <si>
    <t>District 7 Bridge File Number</t>
  </si>
  <si>
    <t>CG Bridge Official Name</t>
  </si>
  <si>
    <t>CG Bridge Local Name</t>
  </si>
  <si>
    <t>CG Bridge Waterway</t>
  </si>
  <si>
    <t>CG County</t>
  </si>
  <si>
    <t>CG Mile Marker</t>
  </si>
  <si>
    <t>CG State</t>
  </si>
  <si>
    <t>CG Bridge Type</t>
  </si>
  <si>
    <t>CG Traffic Type</t>
  </si>
  <si>
    <t>RESPONSIBLE COAST GUARD SECTOR</t>
  </si>
  <si>
    <t>CG Horizontal Clearance (feet)</t>
  </si>
  <si>
    <t>CG MHW Vertical Clearance (feet)</t>
  </si>
  <si>
    <t>CG NHW Vertical Clearance (feet)</t>
  </si>
  <si>
    <t>CG Bridge Owner</t>
  </si>
  <si>
    <t>NBI 38 Navigation Control</t>
  </si>
  <si>
    <t>NBI 3 County</t>
  </si>
  <si>
    <t>NBI 7 Facility Carried</t>
  </si>
  <si>
    <t>NBI 9 Narrative Description of Location</t>
  </si>
  <si>
    <t>NBI 42A Service on Bridge</t>
  </si>
  <si>
    <t>NBI 6A Features Intersected</t>
  </si>
  <si>
    <t>Latitude</t>
  </si>
  <si>
    <t>Longitude</t>
  </si>
  <si>
    <t>Name</t>
  </si>
  <si>
    <t>Description</t>
  </si>
  <si>
    <t>District 7 Bridge File Ext</t>
  </si>
  <si>
    <t>Note on Status</t>
  </si>
  <si>
    <t>Latitude Located</t>
  </si>
  <si>
    <t>Longitude Located</t>
  </si>
  <si>
    <t>NBI 16            Decimal Latitude</t>
  </si>
  <si>
    <t>NBI 17            Decimal Longitude</t>
  </si>
  <si>
    <t xml:space="preserve"> (BRIX)</t>
  </si>
  <si>
    <t>NB</t>
  </si>
  <si>
    <t>SB</t>
  </si>
  <si>
    <t>I-95 Bridges</t>
  </si>
  <si>
    <t/>
  </si>
  <si>
    <t>EB</t>
  </si>
  <si>
    <t>WB</t>
  </si>
  <si>
    <t>A (BRIX)</t>
  </si>
  <si>
    <t>A</t>
  </si>
  <si>
    <t>B</t>
  </si>
  <si>
    <t>US Hwy 1 Bridge (SR 5)</t>
  </si>
  <si>
    <t>NOT FOUND</t>
  </si>
  <si>
    <t>B (BRIX)</t>
  </si>
  <si>
    <t xml:space="preserve">3099 </t>
  </si>
  <si>
    <t>SR A1A Bridge</t>
  </si>
  <si>
    <t>3099</t>
  </si>
  <si>
    <t xml:space="preserve">3845 (BRIX) </t>
  </si>
  <si>
    <t>3845</t>
  </si>
  <si>
    <t>REMOVED</t>
  </si>
  <si>
    <t>FEC RR Bridge</t>
  </si>
  <si>
    <t xml:space="preserve">3043 (BRIX) </t>
  </si>
  <si>
    <t>US Hwy 1 Bridge</t>
  </si>
  <si>
    <t>3043</t>
  </si>
  <si>
    <t xml:space="preserve">3080 (BRIX) </t>
  </si>
  <si>
    <t>Sheridan Street Bridge</t>
  </si>
  <si>
    <t>3080</t>
  </si>
  <si>
    <t xml:space="preserve">3125 (BRIX) </t>
  </si>
  <si>
    <t>Commercial Blvd Bridge (SR 870)</t>
  </si>
  <si>
    <t>3125</t>
  </si>
  <si>
    <t xml:space="preserve">3154 (BRIX) </t>
  </si>
  <si>
    <t>NE 14th Street Bridge</t>
  </si>
  <si>
    <t>3154</t>
  </si>
  <si>
    <t>2754 (BRIX) EB</t>
  </si>
  <si>
    <t>E Sunrise Blvd (SR 838) Bridges</t>
  </si>
  <si>
    <t>2754</t>
  </si>
  <si>
    <t>2754 (BRIX) WB</t>
  </si>
  <si>
    <t xml:space="preserve">2906 (BRIX) </t>
  </si>
  <si>
    <t>Atlantic Blvd (SR 814) Bridge</t>
  </si>
  <si>
    <t>2906</t>
  </si>
  <si>
    <t xml:space="preserve">2947 (BRIX) </t>
  </si>
  <si>
    <t>Oakland Park Blvd (SR 816) Bridge</t>
  </si>
  <si>
    <t>2947</t>
  </si>
  <si>
    <t xml:space="preserve">2179 (BRIX) </t>
  </si>
  <si>
    <t>Hillsboro Blvd (SR 810) Bridge</t>
  </si>
  <si>
    <t>2179</t>
  </si>
  <si>
    <t>2186 (BRIX) EB</t>
  </si>
  <si>
    <t>Hallandale Beach Blvd (SR 858) Bridge</t>
  </si>
  <si>
    <t>2186</t>
  </si>
  <si>
    <t xml:space="preserve">2826 (BRIX) </t>
  </si>
  <si>
    <t>Dania Beach Blvd _x000D_
(SR A1A) Bridge</t>
  </si>
  <si>
    <t>2826</t>
  </si>
  <si>
    <t xml:space="preserve">2899 (BRIX) </t>
  </si>
  <si>
    <t>Hollywood Blvd (SR 820) Bridge</t>
  </si>
  <si>
    <t>2899</t>
  </si>
  <si>
    <t xml:space="preserve">2171 (BRIX) </t>
  </si>
  <si>
    <t>E Las Olas Blvd Bridge</t>
  </si>
  <si>
    <t>2171</t>
  </si>
  <si>
    <t>2889 (BRIX) EB</t>
  </si>
  <si>
    <t>SE 17th Street Bridge</t>
  </si>
  <si>
    <t>2889</t>
  </si>
  <si>
    <t>2889 (BRIX) WB</t>
  </si>
  <si>
    <t xml:space="preserve">3014 </t>
  </si>
  <si>
    <t>SR A1A (Hillsboro Inlet) Bridge</t>
  </si>
  <si>
    <t>3014</t>
  </si>
  <si>
    <t xml:space="preserve">2128 </t>
  </si>
  <si>
    <t>Andrews Avenue Bridge</t>
  </si>
  <si>
    <t>2128</t>
  </si>
  <si>
    <t xml:space="preserve">3017 (BRIX) </t>
  </si>
  <si>
    <t>SE 3rd Avenue Bridge</t>
  </si>
  <si>
    <t>3017</t>
  </si>
  <si>
    <t xml:space="preserve">3092 </t>
  </si>
  <si>
    <t>Marshall Memorial SW 7th Avenue</t>
  </si>
  <si>
    <t>3092</t>
  </si>
  <si>
    <t xml:space="preserve">3020 </t>
  </si>
  <si>
    <t>Davie Blvd Bridge</t>
  </si>
  <si>
    <t>3020</t>
  </si>
  <si>
    <t xml:space="preserve">2764 (Brix) </t>
  </si>
  <si>
    <t>SR 84 Bridge</t>
  </si>
  <si>
    <t>2764</t>
  </si>
  <si>
    <t xml:space="preserve"> (Brix)</t>
  </si>
  <si>
    <t xml:space="preserve">2794 (BRIX) </t>
  </si>
  <si>
    <t>2794</t>
  </si>
  <si>
    <t xml:space="preserve">3886 </t>
  </si>
  <si>
    <t>CSX RR Bridge</t>
  </si>
  <si>
    <t>3886</t>
  </si>
  <si>
    <t xml:space="preserve">3665 (BRIX) </t>
  </si>
  <si>
    <t>NE 59th Street Bridge</t>
  </si>
  <si>
    <t>3665</t>
  </si>
  <si>
    <t xml:space="preserve">3620 </t>
  </si>
  <si>
    <t>Stirling Road Bridge</t>
  </si>
  <si>
    <t>3620</t>
  </si>
  <si>
    <t xml:space="preserve">3640 </t>
  </si>
  <si>
    <t>Griffin Road Bridge</t>
  </si>
  <si>
    <t>3640</t>
  </si>
  <si>
    <t xml:space="preserve">3641 </t>
  </si>
  <si>
    <t>Johnson Street Bridge</t>
  </si>
  <si>
    <t>3641</t>
  </si>
  <si>
    <t xml:space="preserve">3642 </t>
  </si>
  <si>
    <t>Tigertail Road Bridge</t>
  </si>
  <si>
    <t>3642</t>
  </si>
  <si>
    <t xml:space="preserve">3643 </t>
  </si>
  <si>
    <t>Taft Street Bridge</t>
  </si>
  <si>
    <t>3643</t>
  </si>
  <si>
    <t xml:space="preserve">3644 </t>
  </si>
  <si>
    <t>Pipeline Bridge</t>
  </si>
  <si>
    <t>3644</t>
  </si>
  <si>
    <t xml:space="preserve">3535 </t>
  </si>
  <si>
    <t>N 33rd Avenue Bridge</t>
  </si>
  <si>
    <t>3535</t>
  </si>
  <si>
    <t xml:space="preserve">3623 </t>
  </si>
  <si>
    <t>3623</t>
  </si>
  <si>
    <t xml:space="preserve">3397 </t>
  </si>
  <si>
    <t>NE 18th Avenue Bridge</t>
  </si>
  <si>
    <t>3397</t>
  </si>
  <si>
    <t xml:space="preserve">3398 </t>
  </si>
  <si>
    <t>SE 15th Street Bridge (AKA McNab)</t>
  </si>
  <si>
    <t>3398</t>
  </si>
  <si>
    <t xml:space="preserve">3395A </t>
  </si>
  <si>
    <t>NE 62nd Street West Bridge</t>
  </si>
  <si>
    <t>3395</t>
  </si>
  <si>
    <t xml:space="preserve">3395B </t>
  </si>
  <si>
    <t>NE 62nd Street East Bridge</t>
  </si>
  <si>
    <t>3096 SB</t>
  </si>
  <si>
    <t>I-95 Bridges (I-595 Ramps)</t>
  </si>
  <si>
    <t>3096</t>
  </si>
  <si>
    <t>3096 NB</t>
  </si>
  <si>
    <t>3096 SB to SR 818</t>
  </si>
  <si>
    <t>SB to SR 818</t>
  </si>
  <si>
    <t>3205 East</t>
  </si>
  <si>
    <t>3205</t>
  </si>
  <si>
    <t>East</t>
  </si>
  <si>
    <t>3205 West</t>
  </si>
  <si>
    <t>West</t>
  </si>
  <si>
    <t xml:space="preserve">3208 </t>
  </si>
  <si>
    <t>SW 42nd Avenue Bridge</t>
  </si>
  <si>
    <t>3208</t>
  </si>
  <si>
    <t xml:space="preserve">3622 </t>
  </si>
  <si>
    <t>3622</t>
  </si>
  <si>
    <t xml:space="preserve">3760 </t>
  </si>
  <si>
    <t>SW 30th Avenue Bridge</t>
  </si>
  <si>
    <t>3760</t>
  </si>
  <si>
    <t xml:space="preserve">3915 </t>
  </si>
  <si>
    <t>Ravenswood Rd or Anglers Ave.</t>
  </si>
  <si>
    <t>3915</t>
  </si>
  <si>
    <t xml:space="preserve">3113 </t>
  </si>
  <si>
    <t>3113</t>
  </si>
  <si>
    <t xml:space="preserve">3150 </t>
  </si>
  <si>
    <t>3150</t>
  </si>
  <si>
    <t xml:space="preserve">3204B </t>
  </si>
  <si>
    <t>John U Lloyd Pedestrian Bridge</t>
  </si>
  <si>
    <t>3204</t>
  </si>
  <si>
    <t xml:space="preserve">3148 </t>
  </si>
  <si>
    <t>SR A1A Extension Bridge</t>
  </si>
  <si>
    <t>3148</t>
  </si>
  <si>
    <t xml:space="preserve">3204A </t>
  </si>
  <si>
    <t xml:space="preserve">3258 </t>
  </si>
  <si>
    <t>NE 9th Street Bridge</t>
  </si>
  <si>
    <t>3258</t>
  </si>
  <si>
    <t xml:space="preserve">3496 </t>
  </si>
  <si>
    <t>US Hwy 1 (SR 5) Bridge</t>
  </si>
  <si>
    <t>3496</t>
  </si>
  <si>
    <t xml:space="preserve">3255 </t>
  </si>
  <si>
    <t>SE 2nd Court Bridge</t>
  </si>
  <si>
    <t>3255</t>
  </si>
  <si>
    <t xml:space="preserve">3799 </t>
  </si>
  <si>
    <t>SE 12th Avenue Bridge</t>
  </si>
  <si>
    <t>3799</t>
  </si>
  <si>
    <t xml:space="preserve">3893 </t>
  </si>
  <si>
    <t>NE 23rd Ave</t>
  </si>
  <si>
    <t>3893</t>
  </si>
  <si>
    <t>2918 EB</t>
  </si>
  <si>
    <t>SR A1A Bridge/Seabreeze Blvd</t>
  </si>
  <si>
    <t>2918</t>
  </si>
  <si>
    <t>2918 WB</t>
  </si>
  <si>
    <t>2610 NB</t>
  </si>
  <si>
    <t>2610</t>
  </si>
  <si>
    <t>2610 SB</t>
  </si>
  <si>
    <t xml:space="preserve">3890 (BRIX) </t>
  </si>
  <si>
    <t>East Sunrise Boulevard (SR 838)</t>
  </si>
  <si>
    <t>3890</t>
  </si>
  <si>
    <t xml:space="preserve">3326 </t>
  </si>
  <si>
    <t>Island Twenty Bridge</t>
  </si>
  <si>
    <t>3326</t>
  </si>
  <si>
    <t xml:space="preserve">3259 </t>
  </si>
  <si>
    <t>Three Island Blvd Bridge</t>
  </si>
  <si>
    <t>3259</t>
  </si>
  <si>
    <t xml:space="preserve">2922 </t>
  </si>
  <si>
    <t>NE 26th Street Bridge</t>
  </si>
  <si>
    <t>2922</t>
  </si>
  <si>
    <t xml:space="preserve">3121 </t>
  </si>
  <si>
    <t>Old Dixie Highway SR 811</t>
  </si>
  <si>
    <t>3121</t>
  </si>
  <si>
    <t xml:space="preserve">3159 </t>
  </si>
  <si>
    <t>NE 16th Avenue Bridge</t>
  </si>
  <si>
    <t>3159</t>
  </si>
  <si>
    <t xml:space="preserve">3510 </t>
  </si>
  <si>
    <t>3510</t>
  </si>
  <si>
    <t xml:space="preserve">2671 </t>
  </si>
  <si>
    <t>Broward Blvd SR 842</t>
  </si>
  <si>
    <t>2671</t>
  </si>
  <si>
    <t>3243 NB</t>
  </si>
  <si>
    <t>3243</t>
  </si>
  <si>
    <t>3243 SB</t>
  </si>
  <si>
    <t>3243 SB to SR 842</t>
  </si>
  <si>
    <t>SB to SR 842</t>
  </si>
  <si>
    <t xml:space="preserve">2184 </t>
  </si>
  <si>
    <t>US Hwy 441 north of I-595</t>
  </si>
  <si>
    <t>2184</t>
  </si>
  <si>
    <t xml:space="preserve">3735 </t>
  </si>
  <si>
    <t>Florida Turnpike _x000D_
(north of I-595)</t>
  </si>
  <si>
    <t>3735</t>
  </si>
  <si>
    <t xml:space="preserve">3735A </t>
  </si>
  <si>
    <t>VEHICULAR ACCESS CAUSEWAY RAMP R-9</t>
  </si>
  <si>
    <t xml:space="preserve">3754 </t>
  </si>
  <si>
    <t>Ann Storck Center Sewage Pipeline Bridge_x000D_
(Removed)???</t>
  </si>
  <si>
    <t>3754</t>
  </si>
  <si>
    <t xml:space="preserve">3315 </t>
  </si>
  <si>
    <t>SW 59th Avenue Bridge/S Fig tree Lane</t>
  </si>
  <si>
    <t>3315</t>
  </si>
  <si>
    <t xml:space="preserve">3370 </t>
  </si>
  <si>
    <t>SW 16th Street East and West Bridges</t>
  </si>
  <si>
    <t>3370</t>
  </si>
  <si>
    <t xml:space="preserve">3860 </t>
  </si>
  <si>
    <t>NE 11th Avenue Bridge</t>
  </si>
  <si>
    <t>3860</t>
  </si>
  <si>
    <t xml:space="preserve">3254 </t>
  </si>
  <si>
    <t>Three Islands Bridge</t>
  </si>
  <si>
    <t>3254</t>
  </si>
  <si>
    <t xml:space="preserve">2961 </t>
  </si>
  <si>
    <t>NE 15th Avenue Bridge</t>
  </si>
  <si>
    <t>2961</t>
  </si>
  <si>
    <t xml:space="preserve">3130 </t>
  </si>
  <si>
    <t>N Andrews  Avenue Bridge</t>
  </si>
  <si>
    <t>3130</t>
  </si>
  <si>
    <t xml:space="preserve">3512 </t>
  </si>
  <si>
    <t>3512</t>
  </si>
  <si>
    <t>3112 (BRIX) NB</t>
  </si>
  <si>
    <t>I-95 Bridges S.Fork New River</t>
  </si>
  <si>
    <t>3112</t>
  </si>
  <si>
    <t>3112 (BRIX) SB</t>
  </si>
  <si>
    <t>3112 (BRIX) NB I-595</t>
  </si>
  <si>
    <t>I-595 Bridges S.Fork New River</t>
  </si>
  <si>
    <t>NB I-595</t>
  </si>
  <si>
    <t>3112 (BRIX) SB to I-595</t>
  </si>
  <si>
    <t>SB to I-595</t>
  </si>
  <si>
    <t>3621 (BRIX) EB</t>
  </si>
  <si>
    <t>I-595 (SR 862)</t>
  </si>
  <si>
    <t>3621</t>
  </si>
  <si>
    <t>3621 (BRIX) WB</t>
  </si>
  <si>
    <t xml:space="preserve">2649 (BRIX) </t>
  </si>
  <si>
    <t>SR 5/US 1/South Federal Highway</t>
  </si>
  <si>
    <t>2649</t>
  </si>
  <si>
    <t xml:space="preserve">3074 </t>
  </si>
  <si>
    <t>SE Third Avenue Bridge</t>
  </si>
  <si>
    <t>3074</t>
  </si>
  <si>
    <t xml:space="preserve">3230 </t>
  </si>
  <si>
    <t>SE 9th Street Bridge</t>
  </si>
  <si>
    <t>3230</t>
  </si>
  <si>
    <t xml:space="preserve">3231 </t>
  </si>
  <si>
    <t>SE 9th Avenue Bridge</t>
  </si>
  <si>
    <t>3231</t>
  </si>
  <si>
    <t xml:space="preserve">3333 </t>
  </si>
  <si>
    <t>S Andrews Avenue Causeway Bridge</t>
  </si>
  <si>
    <t>3333</t>
  </si>
  <si>
    <t xml:space="preserve">3358 </t>
  </si>
  <si>
    <t>SW 7th Street Bridge</t>
  </si>
  <si>
    <t>3358</t>
  </si>
  <si>
    <t xml:space="preserve">3359 </t>
  </si>
  <si>
    <t>SW 4th Avenue Bridge</t>
  </si>
  <si>
    <t>3359</t>
  </si>
  <si>
    <t xml:space="preserve">3511 </t>
  </si>
  <si>
    <t>3511</t>
  </si>
  <si>
    <t xml:space="preserve">3339 </t>
  </si>
  <si>
    <t>Parkview Drive Bridge</t>
  </si>
  <si>
    <t>3339</t>
  </si>
  <si>
    <t xml:space="preserve">3542 </t>
  </si>
  <si>
    <t>Harbor Island Drive Bridge</t>
  </si>
  <si>
    <t>3542</t>
  </si>
  <si>
    <t xml:space="preserve">3324 </t>
  </si>
  <si>
    <t>3324</t>
  </si>
  <si>
    <t xml:space="preserve">3314 </t>
  </si>
  <si>
    <t>3314</t>
  </si>
  <si>
    <t xml:space="preserve">3387 </t>
  </si>
  <si>
    <t>3387</t>
  </si>
  <si>
    <t xml:space="preserve">3310 </t>
  </si>
  <si>
    <t>3310</t>
  </si>
  <si>
    <t xml:space="preserve">3565 </t>
  </si>
  <si>
    <t>Maintenance Bridge</t>
  </si>
  <si>
    <t>3565</t>
  </si>
  <si>
    <t xml:space="preserve">3126 </t>
  </si>
  <si>
    <t>Tri-Rail RR Bridge</t>
  </si>
  <si>
    <t>3126</t>
  </si>
  <si>
    <t xml:space="preserve">2499 </t>
  </si>
  <si>
    <t>2499</t>
  </si>
  <si>
    <t xml:space="preserve">3817 </t>
  </si>
  <si>
    <t>Tr-Rail/Amtrak Railroad Bridge</t>
  </si>
  <si>
    <t>3817</t>
  </si>
  <si>
    <t xml:space="preserve">3360 </t>
  </si>
  <si>
    <t>3360</t>
  </si>
  <si>
    <t xml:space="preserve">3922 </t>
  </si>
  <si>
    <t>Pine Crest School Pedestrian Bridge</t>
  </si>
  <si>
    <t>3922</t>
  </si>
  <si>
    <t xml:space="preserve">3917 </t>
  </si>
  <si>
    <t>FPL Pipeline Dania Cut-off Canal</t>
  </si>
  <si>
    <t>3917</t>
  </si>
  <si>
    <t xml:space="preserve">2396 </t>
  </si>
  <si>
    <t>SW 11th Avenue West Bridge</t>
  </si>
  <si>
    <t>2396</t>
  </si>
  <si>
    <t xml:space="preserve">3883 </t>
  </si>
  <si>
    <t>SR 811 (Dixie Hwy)</t>
  </si>
  <si>
    <t>3883</t>
  </si>
  <si>
    <t xml:space="preserve">3884 </t>
  </si>
  <si>
    <t>Hillsboro Canal Pedestrian Bridge</t>
  </si>
  <si>
    <t>3884</t>
  </si>
  <si>
    <t xml:space="preserve">2537 </t>
  </si>
  <si>
    <t>NE 2nd Ave Bridge</t>
  </si>
  <si>
    <t>2537</t>
  </si>
  <si>
    <t xml:space="preserve">3735B </t>
  </si>
  <si>
    <t>VEHICULAR ACCESS RAMP R-7 (SR 90 FL TURNPIKE)</t>
  </si>
  <si>
    <t xml:space="preserve">3735C </t>
  </si>
  <si>
    <t>VEHICULAR ACCESS RAMP T-16 (SR 90 FL TURNPIKE)</t>
  </si>
  <si>
    <t>C</t>
  </si>
  <si>
    <t xml:space="preserve">3869 </t>
  </si>
  <si>
    <t>Greenway Pedestrian/Bicycle bridge</t>
  </si>
  <si>
    <t>3869</t>
  </si>
  <si>
    <t>NOT THERE</t>
  </si>
  <si>
    <t>3928 SB</t>
  </si>
  <si>
    <t>3928</t>
  </si>
  <si>
    <t>3928 NB</t>
  </si>
  <si>
    <t>(BRIX)</t>
  </si>
  <si>
    <t xml:space="preserve">2696 </t>
  </si>
  <si>
    <t>US Hwy 27 Bridge</t>
  </si>
  <si>
    <t>2696</t>
  </si>
  <si>
    <t xml:space="preserve">2258 </t>
  </si>
  <si>
    <t>S Central Florida Express RR Bridge</t>
  </si>
  <si>
    <t>2258</t>
  </si>
  <si>
    <t xml:space="preserve">3742 (BRIX) </t>
  </si>
  <si>
    <t>Indian River Blvd Bridge</t>
  </si>
  <si>
    <t>3742</t>
  </si>
  <si>
    <t xml:space="preserve">2241 (BRIX) </t>
  </si>
  <si>
    <t>Merrill Barber (SR 60) Bridge</t>
  </si>
  <si>
    <t>2241</t>
  </si>
  <si>
    <t xml:space="preserve">3475 (BRIX) </t>
  </si>
  <si>
    <t>17th Street (SR 656) Bridge</t>
  </si>
  <si>
    <t>3475</t>
  </si>
  <si>
    <t xml:space="preserve">2478 (BRIX) </t>
  </si>
  <si>
    <t>Wabasso Road (SR 510) Bridge</t>
  </si>
  <si>
    <t>2478</t>
  </si>
  <si>
    <t xml:space="preserve">3394 </t>
  </si>
  <si>
    <t>Ralmar Associates Bridge</t>
  </si>
  <si>
    <t>3394</t>
  </si>
  <si>
    <t>3755 EB</t>
  </si>
  <si>
    <t>3755</t>
  </si>
  <si>
    <t>3755 WB</t>
  </si>
  <si>
    <t xml:space="preserve">3816 </t>
  </si>
  <si>
    <t>SR 60 Pedestrian Bridge</t>
  </si>
  <si>
    <t>3816</t>
  </si>
  <si>
    <t xml:space="preserve">3652 </t>
  </si>
  <si>
    <t>Oyster Cut Bridge</t>
  </si>
  <si>
    <t>3652</t>
  </si>
  <si>
    <t xml:space="preserve">2424 (BRIX) </t>
  </si>
  <si>
    <t>FEC RR St. Sebastian River</t>
  </si>
  <si>
    <t>2424</t>
  </si>
  <si>
    <t xml:space="preserve">2631 (BRIX) </t>
  </si>
  <si>
    <t>Hobe Sound (SR 708) Bridge</t>
  </si>
  <si>
    <t>2631</t>
  </si>
  <si>
    <t xml:space="preserve">2335 (BRIX) </t>
  </si>
  <si>
    <t>Frank A. Wacha (SR 732) Bridge</t>
  </si>
  <si>
    <t>2335</t>
  </si>
  <si>
    <t xml:space="preserve">3839 (BRIX) </t>
  </si>
  <si>
    <t>Ernest F Lyons (SR A1A / Ocean Blvd) Bridge</t>
  </si>
  <si>
    <t>3839</t>
  </si>
  <si>
    <t xml:space="preserve">3088 </t>
  </si>
  <si>
    <t>Old Mapp Road Bridge (Murphy)</t>
  </si>
  <si>
    <t>3088</t>
  </si>
  <si>
    <t xml:space="preserve">3532 </t>
  </si>
  <si>
    <t>SW Murphy Road Bridge</t>
  </si>
  <si>
    <t>3532</t>
  </si>
  <si>
    <t>3482 EB</t>
  </si>
  <si>
    <t>Massey Blvd Bridge</t>
  </si>
  <si>
    <t>3482</t>
  </si>
  <si>
    <t>3482 WB</t>
  </si>
  <si>
    <t xml:space="preserve">3479 </t>
  </si>
  <si>
    <t>Gerring Bridge  (Advance Approve - 12/4/2020)</t>
  </si>
  <si>
    <t>3479</t>
  </si>
  <si>
    <t xml:space="preserve">2604 </t>
  </si>
  <si>
    <t>SE Ocean Blvd (SR A1A)</t>
  </si>
  <si>
    <t>2604</t>
  </si>
  <si>
    <t xml:space="preserve">3060 </t>
  </si>
  <si>
    <t>Island Way Bridge (Juiter Estates) SE IslandWay South</t>
  </si>
  <si>
    <t>3060</t>
  </si>
  <si>
    <t xml:space="preserve">3105 </t>
  </si>
  <si>
    <t>Jupiter River Estates Bridge SE Island Way North</t>
  </si>
  <si>
    <t>3105</t>
  </si>
  <si>
    <t xml:space="preserve">2712 </t>
  </si>
  <si>
    <t>Horseshoe Point Bridge</t>
  </si>
  <si>
    <t>2712</t>
  </si>
  <si>
    <t xml:space="preserve">3554 </t>
  </si>
  <si>
    <t>SW Mapp Road Bridge</t>
  </si>
  <si>
    <t>3554</t>
  </si>
  <si>
    <t xml:space="preserve">3084 </t>
  </si>
  <si>
    <t>Island Way Bridge</t>
  </si>
  <si>
    <t>3084</t>
  </si>
  <si>
    <t>Does not exist - may be duplicate of 3060</t>
  </si>
  <si>
    <t xml:space="preserve">3369 </t>
  </si>
  <si>
    <t>County Line Road Bridge</t>
  </si>
  <si>
    <t>3369</t>
  </si>
  <si>
    <t>2893 EB</t>
  </si>
  <si>
    <t>Evans Crary Dual Bridges SR A1A</t>
  </si>
  <si>
    <t>2893</t>
  </si>
  <si>
    <t>2893 WB</t>
  </si>
  <si>
    <t xml:space="preserve">2858 </t>
  </si>
  <si>
    <t>CR 76A (SW 96th Street)</t>
  </si>
  <si>
    <t>2858</t>
  </si>
  <si>
    <t xml:space="preserve">2956 </t>
  </si>
  <si>
    <t>US 441 (US 98) (SR 15) Port Mayaca</t>
  </si>
  <si>
    <t>2956</t>
  </si>
  <si>
    <t>3727 NB</t>
  </si>
  <si>
    <t>I-95 Twin Bridges OWW</t>
  </si>
  <si>
    <t>3727</t>
  </si>
  <si>
    <t>3727 SB</t>
  </si>
  <si>
    <t xml:space="preserve">3897 </t>
  </si>
  <si>
    <t>Indian Street 36th Street (CR 714)</t>
  </si>
  <si>
    <t>3897</t>
  </si>
  <si>
    <t xml:space="preserve">3897-1 </t>
  </si>
  <si>
    <t>Indian Street (36th Street SW)</t>
  </si>
  <si>
    <t>-1</t>
  </si>
  <si>
    <t xml:space="preserve">2721 (BRIX) </t>
  </si>
  <si>
    <t>CSX RR Bridge OWW 28.2</t>
  </si>
  <si>
    <t>2721</t>
  </si>
  <si>
    <t>2949 (BRIX) NB</t>
  </si>
  <si>
    <t>Thomas B. Manuel Florida Turnpike</t>
  </si>
  <si>
    <t>2949</t>
  </si>
  <si>
    <t>2949 (BRIX) SB</t>
  </si>
  <si>
    <t xml:space="preserve">2777 </t>
  </si>
  <si>
    <t>2777</t>
  </si>
  <si>
    <t>3863 EB</t>
  </si>
  <si>
    <t>Warfield Blvd SR 710  Big John Monahan</t>
  </si>
  <si>
    <t>3863</t>
  </si>
  <si>
    <t>3863 WB</t>
  </si>
  <si>
    <t>3782 NB</t>
  </si>
  <si>
    <t>New Roosevelt Bridge (US Hwy 1)</t>
  </si>
  <si>
    <t>3782</t>
  </si>
  <si>
    <t>3782 SB</t>
  </si>
  <si>
    <t xml:space="preserve">2312 </t>
  </si>
  <si>
    <t>SW Palm City Rd (formally SR 714)</t>
  </si>
  <si>
    <t>2312</t>
  </si>
  <si>
    <t xml:space="preserve">3301 </t>
  </si>
  <si>
    <t>Sewalls Point Bridge</t>
  </si>
  <si>
    <t>3301</t>
  </si>
  <si>
    <t xml:space="preserve">2830 </t>
  </si>
  <si>
    <t>SR 76 Bridge</t>
  </si>
  <si>
    <t>2830</t>
  </si>
  <si>
    <t xml:space="preserve">3766 </t>
  </si>
  <si>
    <t>Gaines Avenue Bridge</t>
  </si>
  <si>
    <t>3766</t>
  </si>
  <si>
    <t xml:space="preserve">3739 </t>
  </si>
  <si>
    <t>Indian Street Bridge</t>
  </si>
  <si>
    <t>3739</t>
  </si>
  <si>
    <t xml:space="preserve">3533 </t>
  </si>
  <si>
    <t>SE St Lucie Blvd Bridge</t>
  </si>
  <si>
    <t>3533</t>
  </si>
  <si>
    <t xml:space="preserve">3944 </t>
  </si>
  <si>
    <t>Miami Beach Transit Corridor West Bridge-NEW Permit</t>
  </si>
  <si>
    <t>3944</t>
  </si>
  <si>
    <t>NOT BUILT</t>
  </si>
  <si>
    <t xml:space="preserve">3004 (BRIX) </t>
  </si>
  <si>
    <t>Julia Tuttle Causeway (SR 112/I-195)</t>
  </si>
  <si>
    <t>3004</t>
  </si>
  <si>
    <t xml:space="preserve">2351A (BRIX) </t>
  </si>
  <si>
    <t>Venetian Causeway Bridge (West)</t>
  </si>
  <si>
    <t>2351</t>
  </si>
  <si>
    <t>2406W (BRIX) EB</t>
  </si>
  <si>
    <t>MacArthur I-395 (SR A1A) (US 41)</t>
  </si>
  <si>
    <t>2406</t>
  </si>
  <si>
    <t>W (BRIX)</t>
  </si>
  <si>
    <t>2406W (BRIX) WB</t>
  </si>
  <si>
    <t xml:space="preserve">2495A (BRIX) </t>
  </si>
  <si>
    <t>79th Street Causeway Bridge (West)</t>
  </si>
  <si>
    <t>2495</t>
  </si>
  <si>
    <t xml:space="preserve">2879 (BRIX) </t>
  </si>
  <si>
    <t>Broad Causeway _x000D_
(125th Street)</t>
  </si>
  <si>
    <t>2879</t>
  </si>
  <si>
    <t>3710 (BRIX) EB</t>
  </si>
  <si>
    <t>Dodge Island Bridge (Port of Miami)</t>
  </si>
  <si>
    <t>3710</t>
  </si>
  <si>
    <t>3710 (BRIX) WB</t>
  </si>
  <si>
    <t>3710 (BRIX) OLD</t>
  </si>
  <si>
    <t>OLD</t>
  </si>
  <si>
    <t>2229 (BRIX) EB</t>
  </si>
  <si>
    <t>NE 163rd Street (SR 826)</t>
  </si>
  <si>
    <t>2229</t>
  </si>
  <si>
    <t>2229 (BRIX) WB</t>
  </si>
  <si>
    <t>3260A (BRIX) EB</t>
  </si>
  <si>
    <t>William H Lehman Causeway (SR 856)</t>
  </si>
  <si>
    <t>3260</t>
  </si>
  <si>
    <t>3260B (BRIX) WB</t>
  </si>
  <si>
    <t xml:space="preserve">2773 (BRIX) </t>
  </si>
  <si>
    <t>Rickenbacker Causeway Bridge</t>
  </si>
  <si>
    <t>2773</t>
  </si>
  <si>
    <t xml:space="preserve">3051 (BRIX) </t>
  </si>
  <si>
    <t>POM RR Bridge - Dodge Island Drawbridges</t>
  </si>
  <si>
    <t>3051</t>
  </si>
  <si>
    <t xml:space="preserve">2684 </t>
  </si>
  <si>
    <t>2684</t>
  </si>
  <si>
    <t xml:space="preserve">3311 </t>
  </si>
  <si>
    <t>3311</t>
  </si>
  <si>
    <t xml:space="preserve">3590 </t>
  </si>
  <si>
    <t>96th Street Bridge</t>
  </si>
  <si>
    <t>3590</t>
  </si>
  <si>
    <t xml:space="preserve">2774 (BRIX) </t>
  </si>
  <si>
    <t>Rickenbacker Causeway W Bridge</t>
  </si>
  <si>
    <t>2774</t>
  </si>
  <si>
    <t xml:space="preserve">2224 </t>
  </si>
  <si>
    <t>Star Island Bridge</t>
  </si>
  <si>
    <t>2224</t>
  </si>
  <si>
    <t xml:space="preserve">2247 </t>
  </si>
  <si>
    <t>Palm Island Brg _x000D_
SR A1A (US Hwy 41)</t>
  </si>
  <si>
    <t>2247</t>
  </si>
  <si>
    <t xml:space="preserve">2329 </t>
  </si>
  <si>
    <t>Hibiscus Island Bridge</t>
  </si>
  <si>
    <t>2329</t>
  </si>
  <si>
    <t xml:space="preserve">3248 </t>
  </si>
  <si>
    <t>Fair Isle Bridge</t>
  </si>
  <si>
    <t>3248</t>
  </si>
  <si>
    <t xml:space="preserve">3716 </t>
  </si>
  <si>
    <t>USCG Base Miami Beach Bridge</t>
  </si>
  <si>
    <t>3716</t>
  </si>
  <si>
    <t>2567 duplicate 2718A</t>
  </si>
  <si>
    <t>Sunset Drive &amp; 29th Street</t>
  </si>
  <si>
    <t>2567</t>
  </si>
  <si>
    <t>duplicate 2718A</t>
  </si>
  <si>
    <t xml:space="preserve">3404 </t>
  </si>
  <si>
    <t>3404</t>
  </si>
  <si>
    <t xml:space="preserve">3406 </t>
  </si>
  <si>
    <t>3406</t>
  </si>
  <si>
    <t xml:space="preserve">3637 </t>
  </si>
  <si>
    <t>3637</t>
  </si>
  <si>
    <t xml:space="preserve">3805 </t>
  </si>
  <si>
    <t>Noremac Avenue Bridge</t>
  </si>
  <si>
    <t>3805</t>
  </si>
  <si>
    <t xml:space="preserve">3730 </t>
  </si>
  <si>
    <t>Alton Road (SR 907)</t>
  </si>
  <si>
    <t>3730</t>
  </si>
  <si>
    <t xml:space="preserve">3787 </t>
  </si>
  <si>
    <t>W 4th Street Bridge</t>
  </si>
  <si>
    <t>3787</t>
  </si>
  <si>
    <t xml:space="preserve">2863 </t>
  </si>
  <si>
    <t>SE 8th Street (Brickell Key Drive)</t>
  </si>
  <si>
    <t>2863</t>
  </si>
  <si>
    <t xml:space="preserve">2251 </t>
  </si>
  <si>
    <t>Meridian Avenue Bridge</t>
  </si>
  <si>
    <t>2251</t>
  </si>
  <si>
    <t xml:space="preserve">3226 </t>
  </si>
  <si>
    <t>W Boulevard Bridge</t>
  </si>
  <si>
    <t>3226</t>
  </si>
  <si>
    <t xml:space="preserve">3401 </t>
  </si>
  <si>
    <t>Prairie Avenue Bridge</t>
  </si>
  <si>
    <t>3401</t>
  </si>
  <si>
    <t xml:space="preserve">3489 </t>
  </si>
  <si>
    <t>Ponce de Leon Blvd Bridge</t>
  </si>
  <si>
    <t>3489</t>
  </si>
  <si>
    <t xml:space="preserve">3602 </t>
  </si>
  <si>
    <t>Metro Rail Bridges</t>
  </si>
  <si>
    <t>3602</t>
  </si>
  <si>
    <t xml:space="preserve">2791 (BRIX) </t>
  </si>
  <si>
    <t>Le Jeune Road (SW 42nd Avenue)</t>
  </si>
  <si>
    <t>2791</t>
  </si>
  <si>
    <t xml:space="preserve">3882 (BRIX) </t>
  </si>
  <si>
    <t>Commodore Trail Pedestrian Bridge</t>
  </si>
  <si>
    <t>3882</t>
  </si>
  <si>
    <t xml:space="preserve">3402 </t>
  </si>
  <si>
    <t>North and South Island Bridges</t>
  </si>
  <si>
    <t>3402</t>
  </si>
  <si>
    <t xml:space="preserve">2845 </t>
  </si>
  <si>
    <t>Collins Avenue (SR A1A)</t>
  </si>
  <si>
    <t>2845</t>
  </si>
  <si>
    <t xml:space="preserve">2362 </t>
  </si>
  <si>
    <t>63rd Street (SR 907)</t>
  </si>
  <si>
    <t>2362</t>
  </si>
  <si>
    <t xml:space="preserve">2414 </t>
  </si>
  <si>
    <t>71st Street (SR 934)</t>
  </si>
  <si>
    <t>2414</t>
  </si>
  <si>
    <t xml:space="preserve">2636 </t>
  </si>
  <si>
    <t>41st Street (SR 112)</t>
  </si>
  <si>
    <t>2636</t>
  </si>
  <si>
    <t xml:space="preserve">2880 </t>
  </si>
  <si>
    <t>28th/29th Street Pedestrian Bridge</t>
  </si>
  <si>
    <t>2880</t>
  </si>
  <si>
    <t xml:space="preserve">2634 (BRIX) </t>
  </si>
  <si>
    <t>91st Street Bridge</t>
  </si>
  <si>
    <t>2634</t>
  </si>
  <si>
    <t xml:space="preserve">2822 (BRIX) </t>
  </si>
  <si>
    <t>Kane Concourse Bridge</t>
  </si>
  <si>
    <t>2822</t>
  </si>
  <si>
    <t xml:space="preserve">2724 </t>
  </si>
  <si>
    <t>24th Street Pedestrian Bridge</t>
  </si>
  <si>
    <t>2724</t>
  </si>
  <si>
    <t xml:space="preserve">3415 </t>
  </si>
  <si>
    <t>Isla Dorada Blvd Bridge</t>
  </si>
  <si>
    <t>3415</t>
  </si>
  <si>
    <t>3371A EB</t>
  </si>
  <si>
    <t>Cocoplum Rd Bridge</t>
  </si>
  <si>
    <t>3371</t>
  </si>
  <si>
    <t>3371A WB</t>
  </si>
  <si>
    <t xml:space="preserve">3371B </t>
  </si>
  <si>
    <t>Prado Blvd Bridge</t>
  </si>
  <si>
    <t xml:space="preserve">2546 </t>
  </si>
  <si>
    <t>Biscayne Blvd (NE 79th Street  SR5/US-1)</t>
  </si>
  <si>
    <t>2546</t>
  </si>
  <si>
    <t xml:space="preserve">3945 </t>
  </si>
  <si>
    <t>Miami Beach Transit Corridor _x000D_
East Bridge-NEW Permit</t>
  </si>
  <si>
    <t>3945</t>
  </si>
  <si>
    <t xml:space="preserve">2406E </t>
  </si>
  <si>
    <t>MacArthur Cswy (I-395/SR A1A/US 41)</t>
  </si>
  <si>
    <t>E</t>
  </si>
  <si>
    <t>2495B (BRIX) EB</t>
  </si>
  <si>
    <t>79th Street Causeway Bridge (East)</t>
  </si>
  <si>
    <t>2495B (BRIX) WB</t>
  </si>
  <si>
    <t xml:space="preserve">2351B (BRIX) </t>
  </si>
  <si>
    <t>Venetian Causeway Bridge (East)</t>
  </si>
  <si>
    <t>2118 NB</t>
  </si>
  <si>
    <t>S Miami Avenue Bridge</t>
  </si>
  <si>
    <t>2118</t>
  </si>
  <si>
    <t>2118 SB</t>
  </si>
  <si>
    <t xml:space="preserve">2219 </t>
  </si>
  <si>
    <t>SW 2nd Avenue Bridge</t>
  </si>
  <si>
    <t>2219</t>
  </si>
  <si>
    <t xml:space="preserve">2614 </t>
  </si>
  <si>
    <t>SW 1st Street (SR 968)</t>
  </si>
  <si>
    <t>2614</t>
  </si>
  <si>
    <t xml:space="preserve">3082 </t>
  </si>
  <si>
    <t>Flagler Street (SR 968)</t>
  </si>
  <si>
    <t>3082</t>
  </si>
  <si>
    <t xml:space="preserve">3114 </t>
  </si>
  <si>
    <t>NW 22nd Avenue Bridge</t>
  </si>
  <si>
    <t>3114</t>
  </si>
  <si>
    <t>3127 NB</t>
  </si>
  <si>
    <t>3127</t>
  </si>
  <si>
    <t>3127 SB</t>
  </si>
  <si>
    <t>3127 SB to US-41</t>
  </si>
  <si>
    <t>SB to US-41</t>
  </si>
  <si>
    <t xml:space="preserve">3540 </t>
  </si>
  <si>
    <t>Metro Rail Bridge</t>
  </si>
  <si>
    <t>3540</t>
  </si>
  <si>
    <t xml:space="preserve">3767 </t>
  </si>
  <si>
    <t>Metromover Bridge</t>
  </si>
  <si>
    <t>3767</t>
  </si>
  <si>
    <t xml:space="preserve">3836 </t>
  </si>
  <si>
    <t>NW 12th Avenue Bridge</t>
  </si>
  <si>
    <t>3836</t>
  </si>
  <si>
    <t xml:space="preserve">3840 </t>
  </si>
  <si>
    <t>NW 5th Street Bridge</t>
  </si>
  <si>
    <t>3840</t>
  </si>
  <si>
    <t xml:space="preserve">2590 (BRIX) </t>
  </si>
  <si>
    <t>NW 17th Avenue Bridge</t>
  </si>
  <si>
    <t>2590</t>
  </si>
  <si>
    <t xml:space="preserve">2591 (BRIX) </t>
  </si>
  <si>
    <t>Brickell Avenue (US 1)</t>
  </si>
  <si>
    <t>2591</t>
  </si>
  <si>
    <t>2732 (BRIX) NB</t>
  </si>
  <si>
    <t>NW 27th Avenue Bridge</t>
  </si>
  <si>
    <t>2732</t>
  </si>
  <si>
    <t>2732 (BRIX) SB</t>
  </si>
  <si>
    <t xml:space="preserve">3093 (BRIX) </t>
  </si>
  <si>
    <t>CSX RR Bridge Miami River 5.3</t>
  </si>
  <si>
    <t>3093</t>
  </si>
  <si>
    <t>3142 (BRIX) EB</t>
  </si>
  <si>
    <t>SR 836 Dolphin Expressway Miami</t>
  </si>
  <si>
    <t>3142</t>
  </si>
  <si>
    <t>3142 (BRIX) WB</t>
  </si>
  <si>
    <t xml:space="preserve">3853 (BRIX) </t>
  </si>
  <si>
    <t>Metro Rail near MIA Airport Miami River</t>
  </si>
  <si>
    <t>3853</t>
  </si>
  <si>
    <t xml:space="preserve">2739 </t>
  </si>
  <si>
    <t>Biarritz Drive Bridge</t>
  </si>
  <si>
    <t>2739</t>
  </si>
  <si>
    <t xml:space="preserve">3678 </t>
  </si>
  <si>
    <t>Bay Drive Bridge</t>
  </si>
  <si>
    <t>3678</t>
  </si>
  <si>
    <t xml:space="preserve">3566 </t>
  </si>
  <si>
    <t>Poinciana Island Drive</t>
  </si>
  <si>
    <t>3566</t>
  </si>
  <si>
    <t>2730 East</t>
  </si>
  <si>
    <t>Sunny Isle Bridge</t>
  </si>
  <si>
    <t>2730</t>
  </si>
  <si>
    <t>2730 West</t>
  </si>
  <si>
    <t>2730 North</t>
  </si>
  <si>
    <t>North</t>
  </si>
  <si>
    <t xml:space="preserve">3110 </t>
  </si>
  <si>
    <t>Oleta River Bridge</t>
  </si>
  <si>
    <t>3110</t>
  </si>
  <si>
    <t xml:space="preserve">3663 </t>
  </si>
  <si>
    <t>3663</t>
  </si>
  <si>
    <t xml:space="preserve">3664 </t>
  </si>
  <si>
    <t>3664</t>
  </si>
  <si>
    <t xml:space="preserve">2667 (BRIX) </t>
  </si>
  <si>
    <t>SR 826 Bridge (163rd Street)</t>
  </si>
  <si>
    <t>2667</t>
  </si>
  <si>
    <t xml:space="preserve">3662 </t>
  </si>
  <si>
    <t>3662</t>
  </si>
  <si>
    <t xml:space="preserve">3543 </t>
  </si>
  <si>
    <t>Pipeline Bridge (W/W and Lake AA)</t>
  </si>
  <si>
    <t>3543</t>
  </si>
  <si>
    <t xml:space="preserve">3733 </t>
  </si>
  <si>
    <t>NE 9th Avenue Bridge</t>
  </si>
  <si>
    <t>3733</t>
  </si>
  <si>
    <t xml:space="preserve">2718A </t>
  </si>
  <si>
    <t>Sunset Drive Bridge #1 (Mainland Bridge)</t>
  </si>
  <si>
    <t>2718</t>
  </si>
  <si>
    <t xml:space="preserve">2718B </t>
  </si>
  <si>
    <t>Sunset Drive Bridge # 2</t>
  </si>
  <si>
    <t xml:space="preserve">2718C </t>
  </si>
  <si>
    <t>Sunset Drive Bridge #3</t>
  </si>
  <si>
    <t xml:space="preserve">2718D </t>
  </si>
  <si>
    <t>Sunset Drive Bridge #4</t>
  </si>
  <si>
    <t>D</t>
  </si>
  <si>
    <t xml:space="preserve">3729 </t>
  </si>
  <si>
    <t>3729</t>
  </si>
  <si>
    <t xml:space="preserve">2000 </t>
  </si>
  <si>
    <t>Delaware Parkway_x000D_
(Demo/replaced by NW S Riv Dr Delaware Pkwy [3828/4-13-7])</t>
  </si>
  <si>
    <t>2000</t>
  </si>
  <si>
    <t xml:space="preserve">3828 </t>
  </si>
  <si>
    <t>NW South River Dr Delaware Pkwy</t>
  </si>
  <si>
    <t>3828</t>
  </si>
  <si>
    <t xml:space="preserve">3614 </t>
  </si>
  <si>
    <t>73rd Street Bridge</t>
  </si>
  <si>
    <t>3614</t>
  </si>
  <si>
    <t xml:space="preserve">3918 </t>
  </si>
  <si>
    <t>Town Ctr Park Canal, Sunny Isles Beach</t>
  </si>
  <si>
    <t>3918</t>
  </si>
  <si>
    <t xml:space="preserve">3630 </t>
  </si>
  <si>
    <t>Yacht Club Way</t>
  </si>
  <si>
    <t>3630</t>
  </si>
  <si>
    <t xml:space="preserve">3697 </t>
  </si>
  <si>
    <t>3697</t>
  </si>
  <si>
    <t xml:space="preserve">3812 </t>
  </si>
  <si>
    <t>Cleveland Road Bridge</t>
  </si>
  <si>
    <t>3812</t>
  </si>
  <si>
    <t xml:space="preserve">3813 </t>
  </si>
  <si>
    <t>Daytonia Road  Bridge</t>
  </si>
  <si>
    <t>3813</t>
  </si>
  <si>
    <t xml:space="preserve">3413 </t>
  </si>
  <si>
    <t>Footbridge</t>
  </si>
  <si>
    <t>3413</t>
  </si>
  <si>
    <t xml:space="preserve">3385 </t>
  </si>
  <si>
    <t>Sailboat Harbor Drive Bridge</t>
  </si>
  <si>
    <t>3385</t>
  </si>
  <si>
    <t xml:space="preserve">2865 </t>
  </si>
  <si>
    <t>2865</t>
  </si>
  <si>
    <t xml:space="preserve">3307 </t>
  </si>
  <si>
    <t>3307</t>
  </si>
  <si>
    <t xml:space="preserve">2803 </t>
  </si>
  <si>
    <t>US Hwy 441 Bridge (SR 194)</t>
  </si>
  <si>
    <t>2803</t>
  </si>
  <si>
    <t xml:space="preserve">2539 </t>
  </si>
  <si>
    <t>First Street Bridge</t>
  </si>
  <si>
    <t>2539</t>
  </si>
  <si>
    <t xml:space="preserve">2611 </t>
  </si>
  <si>
    <t>SR 60 Bridge</t>
  </si>
  <si>
    <t>2611</t>
  </si>
  <si>
    <t xml:space="preserve">3891 </t>
  </si>
  <si>
    <t>Little Lake Worth (SR A1A) Bridge</t>
  </si>
  <si>
    <t>3891</t>
  </si>
  <si>
    <t>3225 (BRIX) EB</t>
  </si>
  <si>
    <t>Spanish River Blvd _x000D_
(SR 800)</t>
  </si>
  <si>
    <t>3225</t>
  </si>
  <si>
    <t>3225 (BRIX) WB</t>
  </si>
  <si>
    <t xml:space="preserve">3279 (BRIX) </t>
  </si>
  <si>
    <t>Linton Blvd (SR 782)</t>
  </si>
  <si>
    <t>3279</t>
  </si>
  <si>
    <t xml:space="preserve">2302 (BRIX) </t>
  </si>
  <si>
    <t>Beach Rd (CR 707) Bridge</t>
  </si>
  <si>
    <t>2302</t>
  </si>
  <si>
    <t xml:space="preserve">2746 (BRIX) </t>
  </si>
  <si>
    <t>E Camino Real Bridge</t>
  </si>
  <si>
    <t>2746</t>
  </si>
  <si>
    <t>2998(BRIX) EB</t>
  </si>
  <si>
    <t>Donald Ross  Bridge</t>
  </si>
  <si>
    <t>2998</t>
  </si>
  <si>
    <t>2998(BRIX) WB</t>
  </si>
  <si>
    <t>3132 (BRIX) EB</t>
  </si>
  <si>
    <t>PGA Blvd Bridge</t>
  </si>
  <si>
    <t>3132</t>
  </si>
  <si>
    <t>3132 (BRIX) WB</t>
  </si>
  <si>
    <t>3143 (BRIX) EB</t>
  </si>
  <si>
    <t>Indiantown Road _x000D_
(SR 706)</t>
  </si>
  <si>
    <t>3143</t>
  </si>
  <si>
    <t>3143 (BRIX) WB</t>
  </si>
  <si>
    <t xml:space="preserve">2854 (BRIX) </t>
  </si>
  <si>
    <t>NE 8th Street (SR 806A)</t>
  </si>
  <si>
    <t>2854</t>
  </si>
  <si>
    <t>2255 (BRIX) EB</t>
  </si>
  <si>
    <t>Royal Park Bridge _x000D_
(SR 704)</t>
  </si>
  <si>
    <t>2255</t>
  </si>
  <si>
    <t>2255 (BRIX) WB</t>
  </si>
  <si>
    <t>2674 (BRIX) EB</t>
  </si>
  <si>
    <t>Lake Avenue (SR 802) Bridge</t>
  </si>
  <si>
    <t>2674</t>
  </si>
  <si>
    <t>2674 (BRIX) WB</t>
  </si>
  <si>
    <t xml:space="preserve">2699 (BRIX) </t>
  </si>
  <si>
    <t>Parker Bridge</t>
  </si>
  <si>
    <t>2699</t>
  </si>
  <si>
    <t xml:space="preserve">3880 (BRIX) </t>
  </si>
  <si>
    <t>Ocean Avenue (Lantana) _x000D_
CR 812</t>
  </si>
  <si>
    <t>3880</t>
  </si>
  <si>
    <t xml:space="preserve">3885(BRIX) </t>
  </si>
  <si>
    <t>Flagler Memorial Bridge</t>
  </si>
  <si>
    <t>3885</t>
  </si>
  <si>
    <t xml:space="preserve">3889 </t>
  </si>
  <si>
    <t>Southern Blvd Bridge (includes a Temp Lift Bridge during construction)</t>
  </si>
  <si>
    <t>3889</t>
  </si>
  <si>
    <t xml:space="preserve">2221 </t>
  </si>
  <si>
    <t>Atlantic Avenue (SR 806) Bridge</t>
  </si>
  <si>
    <t>2221</t>
  </si>
  <si>
    <t xml:space="preserve">2677 (BRIX) </t>
  </si>
  <si>
    <t>SR 804  (E Ocean Ave) Bridge</t>
  </si>
  <si>
    <t>2677</t>
  </si>
  <si>
    <t xml:space="preserve">3139 (BRIX) </t>
  </si>
  <si>
    <t>Woolbright Road Bridge</t>
  </si>
  <si>
    <t>3139</t>
  </si>
  <si>
    <t xml:space="preserve">2421 (BRIX) </t>
  </si>
  <si>
    <t>US Hwy 1 Jupiter Federal (SR 5)</t>
  </si>
  <si>
    <t>2421</t>
  </si>
  <si>
    <t xml:space="preserve">2612 (BRIX) </t>
  </si>
  <si>
    <t>Palmetto Park Bridge</t>
  </si>
  <si>
    <t>2612</t>
  </si>
  <si>
    <t xml:space="preserve">2304 </t>
  </si>
  <si>
    <t>Ocean Blvd Bridge (Haven Ashe) (SR A1A)</t>
  </si>
  <si>
    <t>2304</t>
  </si>
  <si>
    <t xml:space="preserve">2342 (BRIX) </t>
  </si>
  <si>
    <t>2342</t>
  </si>
  <si>
    <t xml:space="preserve">2436 (BRIX) </t>
  </si>
  <si>
    <t>Blue Heron Blvd (SR A1A)</t>
  </si>
  <si>
    <t>2436</t>
  </si>
  <si>
    <t xml:space="preserve">3694 </t>
  </si>
  <si>
    <t>Prosperity Farms Road Bridge</t>
  </si>
  <si>
    <t>3694</t>
  </si>
  <si>
    <t xml:space="preserve">3323 </t>
  </si>
  <si>
    <t>3323</t>
  </si>
  <si>
    <t xml:space="preserve">3383 (BRIX) </t>
  </si>
  <si>
    <t>3383</t>
  </si>
  <si>
    <t xml:space="preserve">3384 </t>
  </si>
  <si>
    <t>3384</t>
  </si>
  <si>
    <t xml:space="preserve">3610 </t>
  </si>
  <si>
    <t>SW 18th Street Bridge</t>
  </si>
  <si>
    <t>3610</t>
  </si>
  <si>
    <t xml:space="preserve">3770 </t>
  </si>
  <si>
    <t>Camino Real Blvd Bridge</t>
  </si>
  <si>
    <t>3770</t>
  </si>
  <si>
    <t xml:space="preserve">3781a </t>
  </si>
  <si>
    <t>Center Street Bridge</t>
  </si>
  <si>
    <t>3781</t>
  </si>
  <si>
    <t>a</t>
  </si>
  <si>
    <t xml:space="preserve">3012 </t>
  </si>
  <si>
    <t>Audubon Causeway Bridge</t>
  </si>
  <si>
    <t>3012</t>
  </si>
  <si>
    <t>3900 SB</t>
  </si>
  <si>
    <t>US  1 (SR 5)  Lake Worth Oxbow (N)</t>
  </si>
  <si>
    <t>3900</t>
  </si>
  <si>
    <t>3900 NB</t>
  </si>
  <si>
    <t>3901 SB</t>
  </si>
  <si>
    <t>US 1 (SR 5) Lake Worth Oxbow (S)</t>
  </si>
  <si>
    <t>3901</t>
  </si>
  <si>
    <t>3901 NB</t>
  </si>
  <si>
    <t xml:space="preserve">2470 </t>
  </si>
  <si>
    <t>SR A1A Bridge (S.R. 811)</t>
  </si>
  <si>
    <t>2470</t>
  </si>
  <si>
    <t xml:space="preserve">2301 </t>
  </si>
  <si>
    <t>Tequesta Drive SR 703</t>
  </si>
  <si>
    <t>2301</t>
  </si>
  <si>
    <t xml:space="preserve">3781b </t>
  </si>
  <si>
    <t>b</t>
  </si>
  <si>
    <t xml:space="preserve">2849A </t>
  </si>
  <si>
    <t>US Hwy 1 Olive Avenue</t>
  </si>
  <si>
    <t>2849</t>
  </si>
  <si>
    <t xml:space="preserve">2701 </t>
  </si>
  <si>
    <t>Belle Glade W Canal St N (SR 717)</t>
  </si>
  <si>
    <t>2701</t>
  </si>
  <si>
    <t xml:space="preserve">2457 (BRIX) </t>
  </si>
  <si>
    <t>FEC Hillsboro Canal RR Bridge</t>
  </si>
  <si>
    <t>2457</t>
  </si>
  <si>
    <t xml:space="preserve">2345 (BRIX) </t>
  </si>
  <si>
    <t>SR A1A (Peter Cobb Memorial / South Cswy)Bridge</t>
  </si>
  <si>
    <t>2345</t>
  </si>
  <si>
    <t xml:space="preserve">2756 (BRIX) </t>
  </si>
  <si>
    <t>SR A1A (Banty Saunders / North Causeway) Bridge</t>
  </si>
  <si>
    <t>2756</t>
  </si>
  <si>
    <t>3613 NB</t>
  </si>
  <si>
    <t>SR 91 Bridge (Florida Turnpike)</t>
  </si>
  <si>
    <t>3613</t>
  </si>
  <si>
    <t>3613 SB</t>
  </si>
  <si>
    <t xml:space="preserve">3286 </t>
  </si>
  <si>
    <t>Nettles Island Bridge</t>
  </si>
  <si>
    <t>3286</t>
  </si>
  <si>
    <t>3017B EB</t>
  </si>
  <si>
    <t>Port St Lucie Blvd (SR 716)</t>
  </si>
  <si>
    <t>3017B WB</t>
  </si>
  <si>
    <t xml:space="preserve">3929 </t>
  </si>
  <si>
    <t>St Lucie Crosstown Parkway Bridge</t>
  </si>
  <si>
    <t>3929</t>
  </si>
  <si>
    <t>2622 EB</t>
  </si>
  <si>
    <t>SR 714 (Martin Downs Blvd) Palm City Bridge</t>
  </si>
  <si>
    <t>2622</t>
  </si>
  <si>
    <t>2622 WB</t>
  </si>
  <si>
    <t xml:space="preserve">2665 </t>
  </si>
  <si>
    <t>Old Roosevelt Blvd (US Hwy 1) Dixie Highway</t>
  </si>
  <si>
    <t>2665</t>
  </si>
  <si>
    <t xml:space="preserve">2741 (BRIX) </t>
  </si>
  <si>
    <t>FEC RR St Lucie Bridge</t>
  </si>
  <si>
    <t>2741</t>
  </si>
  <si>
    <t xml:space="preserve">3374 </t>
  </si>
  <si>
    <t>Golf Cart and Pedestrian Bridge</t>
  </si>
  <si>
    <t>3374</t>
  </si>
  <si>
    <t xml:space="preserve">2898 </t>
  </si>
  <si>
    <t>CR 712 Midway Road Bridge</t>
  </si>
  <si>
    <t>2898</t>
  </si>
  <si>
    <t xml:space="preserve">3242 </t>
  </si>
  <si>
    <t>Footbridge (adjacent to Prima Vista Blvd</t>
  </si>
  <si>
    <t>3242</t>
  </si>
  <si>
    <t xml:space="preserve">3299 </t>
  </si>
  <si>
    <t>Joseph Sciturro Bridge</t>
  </si>
  <si>
    <t>3299</t>
  </si>
  <si>
    <t xml:space="preserve">3018A </t>
  </si>
  <si>
    <t>Prima Vista Blvd East Bridge</t>
  </si>
  <si>
    <t>3018</t>
  </si>
  <si>
    <t xml:space="preserve">3018B </t>
  </si>
  <si>
    <t>Prima Vista Blvd West Bridge</t>
  </si>
  <si>
    <t>3071A EB</t>
  </si>
  <si>
    <t>SR 716  Port St Lucie Blvd</t>
  </si>
  <si>
    <t>3071</t>
  </si>
  <si>
    <t>3071A WB</t>
  </si>
  <si>
    <t>5</t>
  </si>
  <si>
    <t>Old Dixie Hwy Bridge</t>
  </si>
  <si>
    <t>-</t>
  </si>
  <si>
    <t>27-51-36.45N</t>
  </si>
  <si>
    <t>080-26-54.29W</t>
  </si>
  <si>
    <t>27-51-17.11n</t>
  </si>
  <si>
    <t>080-29-28.30W</t>
  </si>
  <si>
    <t>28-07-05.18N</t>
  </si>
  <si>
    <t>080-37-43.37W</t>
  </si>
  <si>
    <t>26-02-03.36N</t>
  </si>
  <si>
    <t>080-07-02.61W</t>
  </si>
  <si>
    <t>26-11-23.52N</t>
  </si>
  <si>
    <t>080-06-10.22W</t>
  </si>
  <si>
    <t>26-15-00.90N</t>
  </si>
  <si>
    <t>080-05-24.09W</t>
  </si>
  <si>
    <t>26-08-16.63N</t>
  </si>
  <si>
    <t>080-06-30.17W</t>
  </si>
  <si>
    <t>26-08017.28N</t>
  </si>
  <si>
    <t>080-06-30.16W</t>
  </si>
  <si>
    <t>26-13-54.66N</t>
  </si>
  <si>
    <t>080-05-37.71W</t>
  </si>
  <si>
    <t>26-10-03.03N</t>
  </si>
  <si>
    <t>080-06-14.88W</t>
  </si>
  <si>
    <t>26-18-51.86N</t>
  </si>
  <si>
    <t>080-04-51.25W</t>
  </si>
  <si>
    <t>25-59-10.97N</t>
  </si>
  <si>
    <t>080-07-17.78W</t>
  </si>
  <si>
    <t>25-59-11.52N</t>
  </si>
  <si>
    <t>080-07-17.75W</t>
  </si>
  <si>
    <t>26-03-11.30N</t>
  </si>
  <si>
    <t>080-06-54.06W</t>
  </si>
  <si>
    <t>26-00-44.05N</t>
  </si>
  <si>
    <t>080-07-05.53W</t>
  </si>
  <si>
    <t>26-07-11.24N</t>
  </si>
  <si>
    <t>080-06-32.57W</t>
  </si>
  <si>
    <t>26-06-02.21N</t>
  </si>
  <si>
    <t>080-07-06.79W</t>
  </si>
  <si>
    <t>26-06-02.77N</t>
  </si>
  <si>
    <t>26-15-41.05N</t>
  </si>
  <si>
    <t>080-04-59.48W</t>
  </si>
  <si>
    <t>26-07-04.91N</t>
  </si>
  <si>
    <t>080-08-36.14W</t>
  </si>
  <si>
    <t>26-07-02.72N</t>
  </si>
  <si>
    <t>080-08-55.48W</t>
  </si>
  <si>
    <t>26-07-02.80N</t>
  </si>
  <si>
    <t>080-08-55.53W</t>
  </si>
  <si>
    <t>26-06-25.91N</t>
  </si>
  <si>
    <t>080-09-33.49W</t>
  </si>
  <si>
    <t>26-05-06.71N</t>
  </si>
  <si>
    <t>080-11-02.59W</t>
  </si>
  <si>
    <t>26-07-06.81N</t>
  </si>
  <si>
    <t>080-08-43.48W</t>
  </si>
  <si>
    <t>26-05-47.08N</t>
  </si>
  <si>
    <t>080-10-09.38W</t>
  </si>
  <si>
    <t>26-12-04.94N</t>
  </si>
  <si>
    <t>080-06-23.00W</t>
  </si>
  <si>
    <t>26-02-53.94N</t>
  </si>
  <si>
    <t>080-09-18.39W</t>
  </si>
  <si>
    <t>26-03-33.53N</t>
  </si>
  <si>
    <t>080-09-18.26W</t>
  </si>
  <si>
    <t>26-01-06.17N</t>
  </si>
  <si>
    <t>080-10-11.52W</t>
  </si>
  <si>
    <t>26-03-13.87N</t>
  </si>
  <si>
    <t>080-09-18.12W</t>
  </si>
  <si>
    <t>26-01-33.20N</t>
  </si>
  <si>
    <t>080-09-48.17W</t>
  </si>
  <si>
    <t>26-02-53.24N</t>
  </si>
  <si>
    <t>080-09-18.45W</t>
  </si>
  <si>
    <t>26-02-26.12N</t>
  </si>
  <si>
    <t>080-09-56.99W</t>
  </si>
  <si>
    <t>26-13-17.84N</t>
  </si>
  <si>
    <t>080-06-14.25W</t>
  </si>
  <si>
    <t>26-12-30.22N</t>
  </si>
  <si>
    <t>080-07-23.04W</t>
  </si>
  <si>
    <t>26-12-40.35N</t>
  </si>
  <si>
    <t>080-07-12.27W</t>
  </si>
  <si>
    <t>26-12-13.00N</t>
  </si>
  <si>
    <t>080-07-53.00W</t>
  </si>
  <si>
    <t>26-04-05.59N</t>
  </si>
  <si>
    <t>080-09-56.76W</t>
  </si>
  <si>
    <t>26-04-05.48N</t>
  </si>
  <si>
    <t>080-09-55.49W</t>
  </si>
  <si>
    <t>26-04-05.45N</t>
  </si>
  <si>
    <t>080-09-57.41W</t>
  </si>
  <si>
    <t>26-04-05.32N</t>
  </si>
  <si>
    <t>080-09-58.13W</t>
  </si>
  <si>
    <t>26-04-05.29N</t>
  </si>
  <si>
    <t>080-09-58.45W</t>
  </si>
  <si>
    <t>26-04-03.44N</t>
  </si>
  <si>
    <t>080-12-06.54W</t>
  </si>
  <si>
    <t>26-03-47.07N</t>
  </si>
  <si>
    <t>080-09-32.68W</t>
  </si>
  <si>
    <t>26-04-04.35N</t>
  </si>
  <si>
    <t>080-10-57.36W</t>
  </si>
  <si>
    <t>26-04-05.21N</t>
  </si>
  <si>
    <t>080-10-07.19N</t>
  </si>
  <si>
    <t>26-03-34.25N</t>
  </si>
  <si>
    <t>080-08-37.90W</t>
  </si>
  <si>
    <t>26-03-20.05N</t>
  </si>
  <si>
    <t>080-06-50.40W</t>
  </si>
  <si>
    <t>26-04-52.96N</t>
  </si>
  <si>
    <t>080-06-40.82W</t>
  </si>
  <si>
    <t>26-03-20.04N</t>
  </si>
  <si>
    <t>26-03-59.77N</t>
  </si>
  <si>
    <t>080-06-44.00W</t>
  </si>
  <si>
    <t>26-19-32.01N</t>
  </si>
  <si>
    <t>080-05-26.94W</t>
  </si>
  <si>
    <t>26-07-12.26N</t>
  </si>
  <si>
    <t>080-07-53.92W</t>
  </si>
  <si>
    <t>26-18-11.46N</t>
  </si>
  <si>
    <t>080-05-14.50W</t>
  </si>
  <si>
    <t>26-16-15.18N</t>
  </si>
  <si>
    <t>080-05-30.76W</t>
  </si>
  <si>
    <t>26-06-02.13N</t>
  </si>
  <si>
    <t>080-07-06.95W</t>
  </si>
  <si>
    <t>26-06-02.78N</t>
  </si>
  <si>
    <t>080-07-06.98W</t>
  </si>
  <si>
    <t>26-09-26.45N</t>
  </si>
  <si>
    <t>080-07-02.57W</t>
  </si>
  <si>
    <t>26-09-26.69N</t>
  </si>
  <si>
    <t>080-07-03.14W</t>
  </si>
  <si>
    <t>26-08-15.97N</t>
  </si>
  <si>
    <t>26-06-32.24N</t>
  </si>
  <si>
    <t>080-06-51.42W</t>
  </si>
  <si>
    <t>26-00-03.19N</t>
  </si>
  <si>
    <t>080-07-36.57W</t>
  </si>
  <si>
    <t>26-09-35.35N</t>
  </si>
  <si>
    <t>080-07-04.39W</t>
  </si>
  <si>
    <t>26-09-47.06N</t>
  </si>
  <si>
    <t>080-07-54.27W</t>
  </si>
  <si>
    <t>26-09-49.98N</t>
  </si>
  <si>
    <t>080-07-34.65W</t>
  </si>
  <si>
    <t>26-09-47.17N</t>
  </si>
  <si>
    <t>080-07-54.74W</t>
  </si>
  <si>
    <t>26-07-28.85N</t>
  </si>
  <si>
    <t>080-10-06.85W</t>
  </si>
  <si>
    <t>26-07-28.98N</t>
  </si>
  <si>
    <t>080-10-07.81W</t>
  </si>
  <si>
    <t>26-07-29.88N</t>
  </si>
  <si>
    <t>080-10-09.60W</t>
  </si>
  <si>
    <t>26-07-30.17N</t>
  </si>
  <si>
    <t>080-10-10.50W</t>
  </si>
  <si>
    <t>26-05-29.70N</t>
  </si>
  <si>
    <t>26-05-30.19N</t>
  </si>
  <si>
    <t>080-13-00.16W</t>
  </si>
  <si>
    <t>26-05-31.56N</t>
  </si>
  <si>
    <t>080-13-05.94W</t>
  </si>
  <si>
    <t>26-06-47.96N</t>
  </si>
  <si>
    <t>080-13-47.71W</t>
  </si>
  <si>
    <t>26-06-09.82N</t>
  </si>
  <si>
    <t>080-14-00.96W</t>
  </si>
  <si>
    <t>26-13-35.00N</t>
  </si>
  <si>
    <t>080-06-45.00W</t>
  </si>
  <si>
    <t>080-07-33.00W</t>
  </si>
  <si>
    <t>26-09-11.92N</t>
  </si>
  <si>
    <t>080-07-45.21W</t>
  </si>
  <si>
    <t>26-09-04.38N</t>
  </si>
  <si>
    <t>080-08-45.46W</t>
  </si>
  <si>
    <t>26-09-04.45N</t>
  </si>
  <si>
    <t>080-08-26.95W</t>
  </si>
  <si>
    <t>26-05-49.80N</t>
  </si>
  <si>
    <t>080-10-07.20W</t>
  </si>
  <si>
    <t>26-05-49.14N</t>
  </si>
  <si>
    <t>080-10-08.10W</t>
  </si>
  <si>
    <t>26-05-50.32N</t>
  </si>
  <si>
    <t>080-10-06.40W</t>
  </si>
  <si>
    <t>26-05-47.63N</t>
  </si>
  <si>
    <t>080-10-08.88W</t>
  </si>
  <si>
    <t>26-05-01.70N</t>
  </si>
  <si>
    <t>080-11-04.90W</t>
  </si>
  <si>
    <t>26-05-02.48N</t>
  </si>
  <si>
    <t>080-11-03.72W</t>
  </si>
  <si>
    <t>26-06-37.63N</t>
  </si>
  <si>
    <t>080-08-13.37W</t>
  </si>
  <si>
    <t>26-06-37.20N</t>
  </si>
  <si>
    <t>080-08-24.80W</t>
  </si>
  <si>
    <t>26-06-41.53N</t>
  </si>
  <si>
    <t>080-07-46.91W</t>
  </si>
  <si>
    <t>26-06-34.30N</t>
  </si>
  <si>
    <t>080-08-01.70W</t>
  </si>
  <si>
    <t>26-06-29.99N</t>
  </si>
  <si>
    <t>080-08-34.98W</t>
  </si>
  <si>
    <t>26-06-46.10N</t>
  </si>
  <si>
    <t>080-09-07.20W</t>
  </si>
  <si>
    <t>26-06-28.50N</t>
  </si>
  <si>
    <t>080-08-49.80W</t>
  </si>
  <si>
    <t>26-06-28.54N</t>
  </si>
  <si>
    <t>080-08-49.26W</t>
  </si>
  <si>
    <t>25-59-37.54N</t>
  </si>
  <si>
    <t>080-07-27.33W</t>
  </si>
  <si>
    <t>25-59-57.10N</t>
  </si>
  <si>
    <t>080-07-26.57W</t>
  </si>
  <si>
    <t>26-04-05.11N</t>
  </si>
  <si>
    <t>080-10-06.94W</t>
  </si>
  <si>
    <t>26-07-18.32N</t>
  </si>
  <si>
    <t>080-09-47.21W</t>
  </si>
  <si>
    <t>26-13-17.87N</t>
  </si>
  <si>
    <t>080-06-15.10W</t>
  </si>
  <si>
    <t>080-07-53.79W</t>
  </si>
  <si>
    <t>26-04-05.24N</t>
  </si>
  <si>
    <t>080-09-58.28W</t>
  </si>
  <si>
    <t>26-07-30.08N</t>
  </si>
  <si>
    <t>080-10-11.65W</t>
  </si>
  <si>
    <t>26-05-47.01N</t>
  </si>
  <si>
    <t>080-10-10.08W</t>
  </si>
  <si>
    <t>26-06-28.71N</t>
  </si>
  <si>
    <t>080-08-42.17W</t>
  </si>
  <si>
    <t>26-12-15.76N</t>
  </si>
  <si>
    <t>26-04-03.64N</t>
  </si>
  <si>
    <t>080-11-52.18W</t>
  </si>
  <si>
    <t>26-06-56.45N</t>
  </si>
  <si>
    <t>080-09-21.33W</t>
  </si>
  <si>
    <t>26-19-21.56N</t>
  </si>
  <si>
    <t>080-05-54.40W</t>
  </si>
  <si>
    <t>26-19-21.43N</t>
  </si>
  <si>
    <t>080-05-53.53W</t>
  </si>
  <si>
    <t>26-19-22.04N</t>
  </si>
  <si>
    <t>080-05-55.04W</t>
  </si>
  <si>
    <t>26-05-29.90N</t>
  </si>
  <si>
    <t>080-12-57.90W</t>
  </si>
  <si>
    <t>26-05-33.80N</t>
  </si>
  <si>
    <t>080-13-03.10W</t>
  </si>
  <si>
    <t>26-19-40.42N</t>
  </si>
  <si>
    <t>080-07-01.39W</t>
  </si>
  <si>
    <t>26-19-40.57N</t>
  </si>
  <si>
    <t>080-07-00.22W</t>
  </si>
  <si>
    <t>26-49-59.05N</t>
  </si>
  <si>
    <t>081-05-19.43W</t>
  </si>
  <si>
    <t>26-50-06.20N</t>
  </si>
  <si>
    <t>081-05-18.58W</t>
  </si>
  <si>
    <t>27-37-37.00N</t>
  </si>
  <si>
    <t>080-22-42.90W</t>
  </si>
  <si>
    <t>27-39-10.08N</t>
  </si>
  <si>
    <t>080-22-26.87W</t>
  </si>
  <si>
    <t>27-37-56.33N</t>
  </si>
  <si>
    <t>080-22-15.97W</t>
  </si>
  <si>
    <t>27-45-40.06N</t>
  </si>
  <si>
    <t>080-24-57.94W</t>
  </si>
  <si>
    <t>27-39-55.72N</t>
  </si>
  <si>
    <t>080-21-47.45W</t>
  </si>
  <si>
    <t>27-38-58.56N</t>
  </si>
  <si>
    <t>080-22-58.73W</t>
  </si>
  <si>
    <t>080-22-58.06W</t>
  </si>
  <si>
    <t>27-38-58.42N</t>
  </si>
  <si>
    <t>080-22-57.68W</t>
  </si>
  <si>
    <t>27-42-46.07N</t>
  </si>
  <si>
    <t>080-23-29.38W</t>
  </si>
  <si>
    <t>27-50-17.93N</t>
  </si>
  <si>
    <t>080-29-49.00W</t>
  </si>
  <si>
    <t>27-03-52.68N</t>
  </si>
  <si>
    <t>080-07-20.19W</t>
  </si>
  <si>
    <t>27-15-12.25N</t>
  </si>
  <si>
    <t>080-13-08.66W</t>
  </si>
  <si>
    <t>27-12-24.62N</t>
  </si>
  <si>
    <t>080-11-30.31W</t>
  </si>
  <si>
    <t>27-12-02.70N</t>
  </si>
  <si>
    <t>080-17-24.04W</t>
  </si>
  <si>
    <t>27-12-03.10N</t>
  </si>
  <si>
    <t>080-17-42.82W</t>
  </si>
  <si>
    <t>27-10-20.16N</t>
  </si>
  <si>
    <t>080-16-14.35W</t>
  </si>
  <si>
    <t>27-10-20.52N</t>
  </si>
  <si>
    <t>080-16-14.15W</t>
  </si>
  <si>
    <t>27-10-50.64N</t>
  </si>
  <si>
    <t>080-11-15.78W</t>
  </si>
  <si>
    <t>27-11-50.76N</t>
  </si>
  <si>
    <t>080-13-56.83W</t>
  </si>
  <si>
    <t>26-58-35.63N</t>
  </si>
  <si>
    <t>080-07-55.10W</t>
  </si>
  <si>
    <t>26-58-28.87N</t>
  </si>
  <si>
    <t>080-08-12.30W</t>
  </si>
  <si>
    <t>27-08-47.96N</t>
  </si>
  <si>
    <t>080-11-27.78W</t>
  </si>
  <si>
    <t>27-08-00.36N</t>
  </si>
  <si>
    <t>080-16-18.14W</t>
  </si>
  <si>
    <t>26-59-06.80N</t>
  </si>
  <si>
    <t>080-06-53.80W</t>
  </si>
  <si>
    <t>27-11-56.16N</t>
  </si>
  <si>
    <t>080-12-27.93W</t>
  </si>
  <si>
    <t>27-11-56.58N</t>
  </si>
  <si>
    <t>080-12-28.12W</t>
  </si>
  <si>
    <t>27-05-16.90N</t>
  </si>
  <si>
    <t>080-18-07.10W</t>
  </si>
  <si>
    <t>26-59-07.14N</t>
  </si>
  <si>
    <t>080-37-01.13W</t>
  </si>
  <si>
    <t>27-07-12.50N</t>
  </si>
  <si>
    <t>080-16-12.20W</t>
  </si>
  <si>
    <t>27-07-11.60N</t>
  </si>
  <si>
    <t>080-16-13.10W</t>
  </si>
  <si>
    <t>27-09-31.94N</t>
  </si>
  <si>
    <t>080-15-06.68W</t>
  </si>
  <si>
    <t>27-09-36.76N</t>
  </si>
  <si>
    <t>080-15-20.55W</t>
  </si>
  <si>
    <t>27-00-42.79N</t>
  </si>
  <si>
    <t>080-27-21.86W</t>
  </si>
  <si>
    <t>27-07-03.56N</t>
  </si>
  <si>
    <t>080-16-28.90W</t>
  </si>
  <si>
    <t>27-07-03.68N</t>
  </si>
  <si>
    <t>080-16-29.89W</t>
  </si>
  <si>
    <t>26-59-14.54N</t>
  </si>
  <si>
    <t>080-36-15.40W</t>
  </si>
  <si>
    <t>27-00-44.14N</t>
  </si>
  <si>
    <t>080-27-18.04W</t>
  </si>
  <si>
    <t>27-00-44.54N</t>
  </si>
  <si>
    <t>080-27-17.00W</t>
  </si>
  <si>
    <t>27-12-19.19N</t>
  </si>
  <si>
    <t>080-15-30.82W</t>
  </si>
  <si>
    <t>27-12-18.42N</t>
  </si>
  <si>
    <t>080-15-31.49W</t>
  </si>
  <si>
    <t>27-11-21.90N</t>
  </si>
  <si>
    <t>080-15-25.30W</t>
  </si>
  <si>
    <t>27-10-45.19N</t>
  </si>
  <si>
    <t>080-11-15.12W</t>
  </si>
  <si>
    <t>27-06-49.76N</t>
  </si>
  <si>
    <t>080-15-20.58W</t>
  </si>
  <si>
    <t>27-06-41.99N</t>
  </si>
  <si>
    <t>080-15-21.66W</t>
  </si>
  <si>
    <t>27-10-21.01N</t>
  </si>
  <si>
    <t>080-12-36.32W</t>
  </si>
  <si>
    <t>27-10-10.10N</t>
  </si>
  <si>
    <t>080-12-11.80W</t>
  </si>
  <si>
    <t>25-48-38.63N</t>
  </si>
  <si>
    <t>080-10-35.57W</t>
  </si>
  <si>
    <t>25-47-23.60N</t>
  </si>
  <si>
    <t>080-10-52.80W</t>
  </si>
  <si>
    <t>25-47-13.98N</t>
  </si>
  <si>
    <t>080-10-52.27W</t>
  </si>
  <si>
    <t>25-47-14.86N</t>
  </si>
  <si>
    <t>080-10-52.23W</t>
  </si>
  <si>
    <t>25-50-52.69N</t>
  </si>
  <si>
    <t>080-10-16.59W</t>
  </si>
  <si>
    <t>25-53-14.40N</t>
  </si>
  <si>
    <t>080-08-32.60W</t>
  </si>
  <si>
    <t>25-46-45.88n</t>
  </si>
  <si>
    <t>080-10-55.56w</t>
  </si>
  <si>
    <t>25-46-46.32n</t>
  </si>
  <si>
    <t>080-10-55.35w</t>
  </si>
  <si>
    <t>25-46-45.15N</t>
  </si>
  <si>
    <t>080-10-55.91W</t>
  </si>
  <si>
    <t>25-55-47.27N</t>
  </si>
  <si>
    <t>080-07-49.39W</t>
  </si>
  <si>
    <t>25-55-49.02W</t>
  </si>
  <si>
    <t>080-07-49.45W</t>
  </si>
  <si>
    <t>25-57-14.45N</t>
  </si>
  <si>
    <t>080-07-32.44W</t>
  </si>
  <si>
    <t>25-57-15.10N</t>
  </si>
  <si>
    <t>080-07-32.30W</t>
  </si>
  <si>
    <t>25-44-47.28N</t>
  </si>
  <si>
    <t>080-11-01.82W</t>
  </si>
  <si>
    <t>25-46-45.49N</t>
  </si>
  <si>
    <t>080-10-55.79W</t>
  </si>
  <si>
    <t>25-53-55.49N</t>
  </si>
  <si>
    <t>080-09-39.38W</t>
  </si>
  <si>
    <t>25-53-55.59N</t>
  </si>
  <si>
    <t>080-09-39.85W</t>
  </si>
  <si>
    <t>25-53-11.79N</t>
  </si>
  <si>
    <t>080-08-02.44W</t>
  </si>
  <si>
    <t>25-43-49.20N</t>
  </si>
  <si>
    <t>080-09-31.10W</t>
  </si>
  <si>
    <t>25-46-24.28N</t>
  </si>
  <si>
    <t>080-09-04.60W</t>
  </si>
  <si>
    <t>25-46-41.76N</t>
  </si>
  <si>
    <t>080-09-47.56W</t>
  </si>
  <si>
    <t>25-46-53.49N</t>
  </si>
  <si>
    <t>080-09-41.37W</t>
  </si>
  <si>
    <t>25-44-09.08N</t>
  </si>
  <si>
    <t>080-13-16.40W</t>
  </si>
  <si>
    <t>25-46-19.18N</t>
  </si>
  <si>
    <t>080-08-49.89W</t>
  </si>
  <si>
    <t>25-47-47.50N</t>
  </si>
  <si>
    <t>080-08-30.20W</t>
  </si>
  <si>
    <t>25-52-17.03N</t>
  </si>
  <si>
    <t>080-10-22.64W</t>
  </si>
  <si>
    <t>080-10-23.20W</t>
  </si>
  <si>
    <t>25-52-18.03N</t>
  </si>
  <si>
    <t>080-10-46.21W</t>
  </si>
  <si>
    <t>25-51-51.02N</t>
  </si>
  <si>
    <t>080-07-47.11W</t>
  </si>
  <si>
    <t>25-48-33.62N</t>
  </si>
  <si>
    <t>080-08-10.54W</t>
  </si>
  <si>
    <t>25-48-49.85N</t>
  </si>
  <si>
    <t>080-07-57.65W</t>
  </si>
  <si>
    <t>25-45-56.00N</t>
  </si>
  <si>
    <t>080-11-13.30W</t>
  </si>
  <si>
    <t>25-47-44.35N</t>
  </si>
  <si>
    <t>080-08-12.16W</t>
  </si>
  <si>
    <t>25-47-32.97N</t>
  </si>
  <si>
    <t>080-08-33.13W</t>
  </si>
  <si>
    <t>25-47-47.60N</t>
  </si>
  <si>
    <t>080-08-06.00W</t>
  </si>
  <si>
    <t>25-43-24.60N</t>
  </si>
  <si>
    <t>080-16-00.50W</t>
  </si>
  <si>
    <t>25-43-23.81N</t>
  </si>
  <si>
    <t>080-15-59.57W</t>
  </si>
  <si>
    <t>25-42-21.80N</t>
  </si>
  <si>
    <t>080-15-39.10W</t>
  </si>
  <si>
    <t>25-42-21.72N</t>
  </si>
  <si>
    <t>080-15-38.24W</t>
  </si>
  <si>
    <t>25-56-32.75N</t>
  </si>
  <si>
    <t>080-08-04.77W</t>
  </si>
  <si>
    <t>25-56-41.77N</t>
  </si>
  <si>
    <t>080-07-54.35W</t>
  </si>
  <si>
    <t>25-54-00.13N</t>
  </si>
  <si>
    <t>080-07-28.65W</t>
  </si>
  <si>
    <t>080-07-20.30W</t>
  </si>
  <si>
    <t>25-51-21.50N</t>
  </si>
  <si>
    <t>080-07-36.60W</t>
  </si>
  <si>
    <t>25-48-47.30N</t>
  </si>
  <si>
    <t>080-07-28.50W</t>
  </si>
  <si>
    <t>25-48-18.85N</t>
  </si>
  <si>
    <t>080-07-36.30W</t>
  </si>
  <si>
    <t>25-52-40.52N</t>
  </si>
  <si>
    <t>080-07-49.77W</t>
  </si>
  <si>
    <t>25-53-12.70N</t>
  </si>
  <si>
    <t>080-07-41.30W</t>
  </si>
  <si>
    <t>25-48-01.11N</t>
  </si>
  <si>
    <t>080-07-39.43W</t>
  </si>
  <si>
    <t>25-42-02.80N</t>
  </si>
  <si>
    <t>080-14-57.90W</t>
  </si>
  <si>
    <t>25-42-08.40N</t>
  </si>
  <si>
    <t>080-15-26.02W</t>
  </si>
  <si>
    <t>25-42-08.60N</t>
  </si>
  <si>
    <t>080-15-25.80W</t>
  </si>
  <si>
    <t>25-42-15.78W</t>
  </si>
  <si>
    <t>080-15-29.69W</t>
  </si>
  <si>
    <t>25-50-47.60N</t>
  </si>
  <si>
    <t>080-11-04.60W</t>
  </si>
  <si>
    <t>25-46-25.06N</t>
  </si>
  <si>
    <t>080-08-39.79W</t>
  </si>
  <si>
    <t>25-50-58.70N</t>
  </si>
  <si>
    <t>080-08-40.81W</t>
  </si>
  <si>
    <t>25-50-58.94N</t>
  </si>
  <si>
    <t>080-08-41.21W</t>
  </si>
  <si>
    <t>25-47-28.50N</t>
  </si>
  <si>
    <t>080-09-07.80W</t>
  </si>
  <si>
    <t>25-46-10.87N</t>
  </si>
  <si>
    <t>080-11-36.34W</t>
  </si>
  <si>
    <t>25-46-10.49N</t>
  </si>
  <si>
    <t>080-11-36.82W</t>
  </si>
  <si>
    <t>25-46-07.90N</t>
  </si>
  <si>
    <t>080-11-51.19W</t>
  </si>
  <si>
    <t>25-46-22.90N</t>
  </si>
  <si>
    <t>080-12-02.00W</t>
  </si>
  <si>
    <t>25-46-27.00N</t>
  </si>
  <si>
    <t>080-12-04.40W</t>
  </si>
  <si>
    <t>25-47-19.71N</t>
  </si>
  <si>
    <t>080-13-52.57W</t>
  </si>
  <si>
    <t>25-46-13.31N</t>
  </si>
  <si>
    <t>080-11-57.29W</t>
  </si>
  <si>
    <t>25-46-13.93N</t>
  </si>
  <si>
    <t>080-11-58.03W</t>
  </si>
  <si>
    <t>25-46-14.99N</t>
  </si>
  <si>
    <t>080-11-58.49W</t>
  </si>
  <si>
    <t>25-46-07.28N</t>
  </si>
  <si>
    <t>080-11-44.25W</t>
  </si>
  <si>
    <t>25-46-13.00N</t>
  </si>
  <si>
    <t>080-11-32.52W</t>
  </si>
  <si>
    <t>25-46-57.23N</t>
  </si>
  <si>
    <t>080-12-53.10W</t>
  </si>
  <si>
    <t>25-46-41.88N</t>
  </si>
  <si>
    <t>080-12-24.95W</t>
  </si>
  <si>
    <t>25-47-07.90N</t>
  </si>
  <si>
    <t>080-13-22.60W</t>
  </si>
  <si>
    <t>25-46-11.69N</t>
  </si>
  <si>
    <t>080-11-24.03W</t>
  </si>
  <si>
    <t>25-47-33.53N</t>
  </si>
  <si>
    <t>080-14-22.28W</t>
  </si>
  <si>
    <t>25-47-33.86N</t>
  </si>
  <si>
    <t>080-14-22.93W</t>
  </si>
  <si>
    <t>25-48-21.81N</t>
  </si>
  <si>
    <t>080-15-30.87W</t>
  </si>
  <si>
    <t>25-47-02.15N</t>
  </si>
  <si>
    <t>080-13-06.37W</t>
  </si>
  <si>
    <t>25-47-02.50N</t>
  </si>
  <si>
    <t>080-13-07.29W</t>
  </si>
  <si>
    <t>25-48-21.16N</t>
  </si>
  <si>
    <t>080-15-29.93W</t>
  </si>
  <si>
    <t>25-51-13.80N</t>
  </si>
  <si>
    <t>080-08-38.40W</t>
  </si>
  <si>
    <t>25-51-27.10N</t>
  </si>
  <si>
    <t>080-07-44.92W</t>
  </si>
  <si>
    <t>25-55-31.91N</t>
  </si>
  <si>
    <t>080-07-22.57W</t>
  </si>
  <si>
    <t>25-55-37.50N</t>
  </si>
  <si>
    <t>080-07-21.50W</t>
  </si>
  <si>
    <t>25-55-37.60N</t>
  </si>
  <si>
    <t>080-07-22.90W</t>
  </si>
  <si>
    <t>080-07-34.05W</t>
  </si>
  <si>
    <t>25-55-34.10N</t>
  </si>
  <si>
    <t>080-08-06.36W</t>
  </si>
  <si>
    <t>25-56-18.48N</t>
  </si>
  <si>
    <t>080-09-00.06W</t>
  </si>
  <si>
    <t>25-55-34.77N</t>
  </si>
  <si>
    <t>080-08-57.92W</t>
  </si>
  <si>
    <t>25-55-33.48N</t>
  </si>
  <si>
    <t>080-08-57.58W</t>
  </si>
  <si>
    <t>25-55-44.46N</t>
  </si>
  <si>
    <t>080-09-09.22W</t>
  </si>
  <si>
    <t>25-47-59.93N</t>
  </si>
  <si>
    <t>080-15-06.56W</t>
  </si>
  <si>
    <t>25-50-41.68N</t>
  </si>
  <si>
    <t>080-10-40.18W</t>
  </si>
  <si>
    <t>25-47-54.60N</t>
  </si>
  <si>
    <t>080-08-37.60W</t>
  </si>
  <si>
    <t>25-48-12.60N</t>
  </si>
  <si>
    <t>080-08-42.30W</t>
  </si>
  <si>
    <t>25-48-19.10N</t>
  </si>
  <si>
    <t>080-08-28.30W</t>
  </si>
  <si>
    <t>25-49-30.64N</t>
  </si>
  <si>
    <t>080-07-58.87W</t>
  </si>
  <si>
    <t>25-47-42.10N</t>
  </si>
  <si>
    <t>080-14-43.70W</t>
  </si>
  <si>
    <t>25-51-29.70N</t>
  </si>
  <si>
    <t>080-07-33.20W</t>
  </si>
  <si>
    <t>25-56-09.91N</t>
  </si>
  <si>
    <t>080-07-35.23W</t>
  </si>
  <si>
    <t>25-57-21.68N</t>
  </si>
  <si>
    <t>080-07-43.00W</t>
  </si>
  <si>
    <t>25-47-03.62N</t>
  </si>
  <si>
    <t>080-12-37.94W</t>
  </si>
  <si>
    <t>25-51-52.00N</t>
  </si>
  <si>
    <t>080-08-30.90W</t>
  </si>
  <si>
    <t>25-51-47.89N</t>
  </si>
  <si>
    <t>080-08-30.84W</t>
  </si>
  <si>
    <t>25-18-05.19N</t>
  </si>
  <si>
    <t>080-17-28.36W</t>
  </si>
  <si>
    <t>24-53-40.32N</t>
  </si>
  <si>
    <t>080-39-59.51W</t>
  </si>
  <si>
    <t>27-12-36.25N</t>
  </si>
  <si>
    <t>080-47-53.94W</t>
  </si>
  <si>
    <t>27-14-37.41N</t>
  </si>
  <si>
    <t>080-49-20.63W</t>
  </si>
  <si>
    <t>27-48-17.66N</t>
  </si>
  <si>
    <t>081-11-52.46W</t>
  </si>
  <si>
    <t>26-50-37.37N</t>
  </si>
  <si>
    <t>26-23-10.65N</t>
  </si>
  <si>
    <t>080-04-14.69W</t>
  </si>
  <si>
    <t>26-23-11.04N</t>
  </si>
  <si>
    <t>080-04-14.72W</t>
  </si>
  <si>
    <t>26-26-23.23N</t>
  </si>
  <si>
    <t>080-03-54.92W</t>
  </si>
  <si>
    <t>26-57-09.21N</t>
  </si>
  <si>
    <t>080-04-43.82W</t>
  </si>
  <si>
    <t>26-20-21.89N</t>
  </si>
  <si>
    <t>080-04-37.70W</t>
  </si>
  <si>
    <t>26-52-54.61N</t>
  </si>
  <si>
    <t>080-04-09.46W</t>
  </si>
  <si>
    <t>26-52-55.21N</t>
  </si>
  <si>
    <t>080-04-09.59W</t>
  </si>
  <si>
    <t>26-59-40.29N</t>
  </si>
  <si>
    <t>080-03-58.97W</t>
  </si>
  <si>
    <t>26-50-40.77N</t>
  </si>
  <si>
    <t>080-03-58.93W</t>
  </si>
  <si>
    <t>26-56-01.75N</t>
  </si>
  <si>
    <t>080-05-02.25W</t>
  </si>
  <si>
    <t>26-56-02.35N</t>
  </si>
  <si>
    <t>080-05-02.58W</t>
  </si>
  <si>
    <t>26-28-26.64N</t>
  </si>
  <si>
    <t>080-03-43.79W</t>
  </si>
  <si>
    <t>26-42-21.25N</t>
  </si>
  <si>
    <t>080-02-47.20W</t>
  </si>
  <si>
    <t>26-42-21.72N</t>
  </si>
  <si>
    <t>080-02-47.17W</t>
  </si>
  <si>
    <t>26-36-55.48N</t>
  </si>
  <si>
    <t>080-02-37.43W</t>
  </si>
  <si>
    <t>26-36-55.83N</t>
  </si>
  <si>
    <t>080-02-37.33W</t>
  </si>
  <si>
    <t>26-49-53.70N</t>
  </si>
  <si>
    <t>080-03-36.89W</t>
  </si>
  <si>
    <t>26-35-03.20N</t>
  </si>
  <si>
    <t>080-02-43.95W</t>
  </si>
  <si>
    <t>26-43-05.05N</t>
  </si>
  <si>
    <t>080-02-49.46W</t>
  </si>
  <si>
    <t>26-40-31.42N</t>
  </si>
  <si>
    <t>080-02-48.48W</t>
  </si>
  <si>
    <t>26-27-42.06N</t>
  </si>
  <si>
    <t>080-03-50.06W</t>
  </si>
  <si>
    <t>26-31-37.53N</t>
  </si>
  <si>
    <t>080-03-13.21W</t>
  </si>
  <si>
    <t>26-30-52.25N</t>
  </si>
  <si>
    <t>080-03-20.37W</t>
  </si>
  <si>
    <t>26-56-51.22N</t>
  </si>
  <si>
    <t>080-05-05.78W</t>
  </si>
  <si>
    <t>26-21-02.43N</t>
  </si>
  <si>
    <t>080-04-32.32W</t>
  </si>
  <si>
    <t>26-20-20.79N</t>
  </si>
  <si>
    <t>080-04-21.02W</t>
  </si>
  <si>
    <t>26-56-51.47N</t>
  </si>
  <si>
    <t>080-05-25.18W</t>
  </si>
  <si>
    <t>26-46-59.18N</t>
  </si>
  <si>
    <t>080-02-43.28N</t>
  </si>
  <si>
    <t>26-52-48.54N</t>
  </si>
  <si>
    <t>080-04-31.46W</t>
  </si>
  <si>
    <t>26-31-43.77N</t>
  </si>
  <si>
    <t>080-02-36.03W</t>
  </si>
  <si>
    <t>26-48-30.67N</t>
  </si>
  <si>
    <t>080-03-22.06W</t>
  </si>
  <si>
    <t>26-48-51.64N</t>
  </si>
  <si>
    <t>080-04-24.81W</t>
  </si>
  <si>
    <t>26-19-49.17N</t>
  </si>
  <si>
    <t>080-05-48.57W</t>
  </si>
  <si>
    <t>26-20-38.63N</t>
  </si>
  <si>
    <t>080-05-49.70W</t>
  </si>
  <si>
    <t>26-56-29.60N</t>
  </si>
  <si>
    <t>080-07-05.60W</t>
  </si>
  <si>
    <t>26-33-51.48N</t>
  </si>
  <si>
    <t>080-02-40.29W</t>
  </si>
  <si>
    <t>26-56-31.06N</t>
  </si>
  <si>
    <t>080-05-03.61W</t>
  </si>
  <si>
    <t>26-56-31.48N</t>
  </si>
  <si>
    <t>080-05-03.09W</t>
  </si>
  <si>
    <t>26-56-14.97N</t>
  </si>
  <si>
    <t>080-04-58.35W</t>
  </si>
  <si>
    <t>26-56-15.24N</t>
  </si>
  <si>
    <t>080-04-57.90W</t>
  </si>
  <si>
    <t>26-56-50.87N</t>
  </si>
  <si>
    <t>080-05-24.18W</t>
  </si>
  <si>
    <t>26-57-28.86N</t>
  </si>
  <si>
    <t>080-06-12.95W</t>
  </si>
  <si>
    <t>26-56-26.37N</t>
  </si>
  <si>
    <t>080-07-12.38W</t>
  </si>
  <si>
    <t>26-38-40.67N</t>
  </si>
  <si>
    <t>080-03-08.29W</t>
  </si>
  <si>
    <t>26-42-19.66N</t>
  </si>
  <si>
    <t>080-42-45.98W</t>
  </si>
  <si>
    <t>26-19-22.42N</t>
  </si>
  <si>
    <t>080-05-55.83W</t>
  </si>
  <si>
    <t>27-27-29.44N</t>
  </si>
  <si>
    <t>080-19-05.75W</t>
  </si>
  <si>
    <t>27-28-19.17N</t>
  </si>
  <si>
    <t>080-19-228.32W</t>
  </si>
  <si>
    <t>27-15-44.82N</t>
  </si>
  <si>
    <t>080-21-07.90W</t>
  </si>
  <si>
    <t>080-21-07.40W</t>
  </si>
  <si>
    <t>27-17-09.96N</t>
  </si>
  <si>
    <t>27-16-18.29N</t>
  </si>
  <si>
    <t>080-19-28.34W</t>
  </si>
  <si>
    <t>27-16-18.79N</t>
  </si>
  <si>
    <t>080-19-28.76W</t>
  </si>
  <si>
    <t>27-18-15.21N</t>
  </si>
  <si>
    <t>080-19-15.83W</t>
  </si>
  <si>
    <t>27-10-26.94N</t>
  </si>
  <si>
    <t>080-15-39.05W</t>
  </si>
  <si>
    <t>27-10-27.28N</t>
  </si>
  <si>
    <t>080-15-39.29W</t>
  </si>
  <si>
    <t>27-12-11.10N</t>
  </si>
  <si>
    <t>080-15-38.27W</t>
  </si>
  <si>
    <t>27-12-13.30N</t>
  </si>
  <si>
    <t>080-15.36.36W</t>
  </si>
  <si>
    <t>27-22-28.12N</t>
  </si>
  <si>
    <t>080-20-32.92W</t>
  </si>
  <si>
    <t>27-19-29.67N</t>
  </si>
  <si>
    <t>080-19-59.65W</t>
  </si>
  <si>
    <t>27-21-20.04N</t>
  </si>
  <si>
    <t>080-20-36.41W</t>
  </si>
  <si>
    <t>27-19-30.00N</t>
  </si>
  <si>
    <t>080-19-59.60W</t>
  </si>
  <si>
    <t>27-19-25.70N</t>
  </si>
  <si>
    <t>080-20-06.20W</t>
  </si>
  <si>
    <t>27-16-18.20N</t>
  </si>
  <si>
    <t>080-19-20.09W</t>
  </si>
  <si>
    <t>27-16-18.72N</t>
  </si>
  <si>
    <t>080-19-19.97W</t>
  </si>
  <si>
    <t>St. Sebastian River Bridge (US 1 -SR 5)</t>
  </si>
  <si>
    <t>US Hwy 1 Bridge Elbow Creek</t>
  </si>
  <si>
    <t>NE 50th Street Bridge</t>
  </si>
  <si>
    <t>E Sunrise Blvd Bridge (10th Street)</t>
  </si>
  <si>
    <t>Atlantic Blvd Bridge - 14th Street</t>
  </si>
  <si>
    <t>Oakland Park Blvd Bridge</t>
  </si>
  <si>
    <t>J D Butler Bridge (Deerfield Bridge)</t>
  </si>
  <si>
    <t>Hallandale Beach Blvd Twin Bridge</t>
  </si>
  <si>
    <t>Dania Beach Blvd Bridge</t>
  </si>
  <si>
    <t>Hollywood Blvd  Bridge</t>
  </si>
  <si>
    <t>Las Olas Blvd Bridge</t>
  </si>
  <si>
    <t>E Clay Shaw Bridge (Brooks Memorial Br)</t>
  </si>
  <si>
    <t>Hillsboro Inlet Bridge</t>
  </si>
  <si>
    <t>S Andrews Avenue Bridge</t>
  </si>
  <si>
    <t>Marshall Memorial Bridge</t>
  </si>
  <si>
    <t>Davie Blvd - SW 12th Street Bridge</t>
  </si>
  <si>
    <t>CSXT (SFRTA) New River RR Bridge</t>
  </si>
  <si>
    <t>Pipeline (adjacent to Stirling Rd Bridge</t>
  </si>
  <si>
    <t>SE 15th Street Bridge / E McNab Road</t>
  </si>
  <si>
    <t>State Road A1A Bridge</t>
  </si>
  <si>
    <t>North Bridge</t>
  </si>
  <si>
    <t>Lighthouse Drive</t>
  </si>
  <si>
    <t>East Sunrise Boulevard</t>
  </si>
  <si>
    <t>Island Twenty Bridge/Harborage Drive</t>
  </si>
  <si>
    <t>Pipeline (adjacent to SR 811 Bridge)</t>
  </si>
  <si>
    <t>Broward Blvd Bridge</t>
  </si>
  <si>
    <t>US Hwy 441 Bridges</t>
  </si>
  <si>
    <t>Florida Turnpike Bridges</t>
  </si>
  <si>
    <t>FL TURNPIKE CAUSEWAY RAMP</t>
  </si>
  <si>
    <t>Sewage Pipeline near Turnpike Bridges</t>
  </si>
  <si>
    <t>SW 59th Avenue Bridge</t>
  </si>
  <si>
    <t>SW 16th St East and West Bridges</t>
  </si>
  <si>
    <t>Port Everglades Expy Bridges</t>
  </si>
  <si>
    <t>SR 5/US 1/S Federal Highway</t>
  </si>
  <si>
    <t>S Andrews Avenue Causeway</t>
  </si>
  <si>
    <t>Pipeline (adjacent to SW 4th Ave Bridge)</t>
  </si>
  <si>
    <t>Pipeline (next to Ravenswood Br)</t>
  </si>
  <si>
    <t>Pipeline (next to Broward Blvd Bridge)</t>
  </si>
  <si>
    <t>Pipeline (adjacent to NW 18th St Bridge)</t>
  </si>
  <si>
    <t>Pipeline (Adjacent to SR 5 Bridge)</t>
  </si>
  <si>
    <t>Tri-Rail Bridge</t>
  </si>
  <si>
    <t>Pincrest School Pedestrian Bridge</t>
  </si>
  <si>
    <t>Snow-Reed Swing Bridge</t>
  </si>
  <si>
    <t>Dixie Highway</t>
  </si>
  <si>
    <t>Old Dixie Hwy_x000D_
(Old SR 811 off ramp)</t>
  </si>
  <si>
    <t>FL TURNPIKE RAMP R-7</t>
  </si>
  <si>
    <t>FL TURNPIKE RAMP T-16</t>
  </si>
  <si>
    <t>Pedestrian/bicycle bridge (near Florida Turnpike - SR 90)</t>
  </si>
  <si>
    <t>Moore Haven Bridge</t>
  </si>
  <si>
    <t>Caloosahatchee River RR Bridge</t>
  </si>
  <si>
    <t>Merrill Barber Bridge</t>
  </si>
  <si>
    <t>Alma Lee Loy Bridge</t>
  </si>
  <si>
    <t>Wabasso Bridge</t>
  </si>
  <si>
    <t>Roseland RR Bridge</t>
  </si>
  <si>
    <t>Ernest F Lyons Bridge</t>
  </si>
  <si>
    <t>Olympia Bridge_x000D_
SE Bridge Rd_x000D_
(old SR 707)</t>
  </si>
  <si>
    <t>Jensen Beach Cswy _x000D_
NE Causeway Blvd _x000D_
(East &amp; West Relief)</t>
  </si>
  <si>
    <t>Mandalay Island (Lester Combs) Bridge</t>
  </si>
  <si>
    <t>Ocean Blvd  Bridge (SR A1A)</t>
  </si>
  <si>
    <t>Jupiter River Estates Bridge</t>
  </si>
  <si>
    <t>Evans Crary Dual Bridges</t>
  </si>
  <si>
    <t>Arundel Bridge</t>
  </si>
  <si>
    <t>Port Mayaca Bridge _x000D_
US 441 (US 98) (SR 15)</t>
  </si>
  <si>
    <t>CSX RR Bridge OWW 28.2_x000D_
Indiantown</t>
  </si>
  <si>
    <t>FEC RR Bridge at Port Mayaca</t>
  </si>
  <si>
    <t>Big John Monahan Bridge</t>
  </si>
  <si>
    <t>New Roosevelt Bridge</t>
  </si>
  <si>
    <t>Miami-Dade Transit Beach Cooridor</t>
  </si>
  <si>
    <t>Julia Tuttle Causeway Bridge</t>
  </si>
  <si>
    <t>W Venetian Causeway Bridge</t>
  </si>
  <si>
    <t>MacArthur Causeway West Bridge</t>
  </si>
  <si>
    <t>79th Street Causeway (West)</t>
  </si>
  <si>
    <t>Broad Causeway Bridge</t>
  </si>
  <si>
    <t>Sunny Isles Blvd Bridges</t>
  </si>
  <si>
    <t>NE 192nd Street Bridge</t>
  </si>
  <si>
    <t>William Powell Bridge</t>
  </si>
  <si>
    <t>Old Port and RR Bridges</t>
  </si>
  <si>
    <t>Pipeline (Adjacent to US Hwy 1 Bridge)</t>
  </si>
  <si>
    <t>Rickenbacker Causeway - W Bridge</t>
  </si>
  <si>
    <t>Star Island - Bridge Road</t>
  </si>
  <si>
    <t>Palm Island McArthur Causeway Bridge</t>
  </si>
  <si>
    <t>Grove Isle Bridge</t>
  </si>
  <si>
    <t>Sunset Island</t>
  </si>
  <si>
    <t>Pipeline (adjacent to US Hwy 1 Bridge)</t>
  </si>
  <si>
    <t>Alton Road Bridge</t>
  </si>
  <si>
    <t>Brickell Key Bridge (Claughton Island)</t>
  </si>
  <si>
    <t>Cocoplum Plaza Bridge</t>
  </si>
  <si>
    <t>Bakers Haulover Bridge</t>
  </si>
  <si>
    <t>63rd Street Bridge</t>
  </si>
  <si>
    <t>71st Street Bridge</t>
  </si>
  <si>
    <t>Arthur Godfrey Road Bridge_x000D_
(I-195)</t>
  </si>
  <si>
    <t>Footbridge Btwn 28th and 29th Streets</t>
  </si>
  <si>
    <t>24th Street Bridge</t>
  </si>
  <si>
    <t>(Formerly Tahiti Beach Road)</t>
  </si>
  <si>
    <t>Biscayne Blvd Bridge</t>
  </si>
  <si>
    <t>MacArthur Causeway East Bridge</t>
  </si>
  <si>
    <t>79th Street Causeway Bridge</t>
  </si>
  <si>
    <t>E Venetian Causeway Bridge</t>
  </si>
  <si>
    <t>Miami River Bridge</t>
  </si>
  <si>
    <t>SW 1st Street (STILL UPDATING BRIX)</t>
  </si>
  <si>
    <t>West Flagler Street Bridge</t>
  </si>
  <si>
    <t>SR 9A Bridges (I-95)</t>
  </si>
  <si>
    <t>MetroRail  Bridge</t>
  </si>
  <si>
    <t>Brickell Avenue Bridge</t>
  </si>
  <si>
    <t>Dolphin Expressway</t>
  </si>
  <si>
    <t>MIC TO EARLINIGTON HEIGHTS RAIL BR</t>
  </si>
  <si>
    <t>Poinciana Island</t>
  </si>
  <si>
    <t>Bay View Island Bridge</t>
  </si>
  <si>
    <t>Pipeline (adjacent to US 1 Bridge)</t>
  </si>
  <si>
    <t>Pipeline (adjacent to 203rd St Bridge)</t>
  </si>
  <si>
    <t>163rd Street Bridge</t>
  </si>
  <si>
    <t>Pipeline (next to NW S River Dr Bridge)</t>
  </si>
  <si>
    <t>Sunset Drive Bridge #2</t>
  </si>
  <si>
    <t>Tamiami Canal Swingbridge</t>
  </si>
  <si>
    <t>Daytonia Road Bridge</t>
  </si>
  <si>
    <t>SR A1A Little Lake Worth</t>
  </si>
  <si>
    <t>Spanish River Blvd Bridge - NE 40th St</t>
  </si>
  <si>
    <t>Linton Blvd - SE 12th Street</t>
  </si>
  <si>
    <t>Jupiter Lighthouse Bridge</t>
  </si>
  <si>
    <t>Boca Club Bridge (aka Geist Bridge)</t>
  </si>
  <si>
    <t>Donald Ross Road Bridge</t>
  </si>
  <si>
    <t>PGA Blvd Bridge_x000D_
 (SR 786)</t>
  </si>
  <si>
    <t>Indiantown Road Bridge</t>
  </si>
  <si>
    <t>George Bush Blvd Bridge</t>
  </si>
  <si>
    <t>Royal Park Bridge</t>
  </si>
  <si>
    <t>Robert A. Harris Bridge</t>
  </si>
  <si>
    <t>Parker Bridge_x000D_
 (US Hwy 1 / SR 5)</t>
  </si>
  <si>
    <t>Ocean Avenue (Lantana) Bridge</t>
  </si>
  <si>
    <t>Flagler Memorial Bridge (Loftin Street)_x000D_
SR A1A</t>
  </si>
  <si>
    <t>SR 80 / Southern Blvd Bridge</t>
  </si>
  <si>
    <t>Atlantic Avenue Bridge</t>
  </si>
  <si>
    <t>Boynton Beach Bridge</t>
  </si>
  <si>
    <t>Woolbright Road Bridge - SE 15th Ave_x000D_
(SR S-792)</t>
  </si>
  <si>
    <t>Jupiter Federal Blvd Bridge</t>
  </si>
  <si>
    <t>Palmetto Park Road Bridge</t>
  </si>
  <si>
    <t>Ocean Blvd Bridge</t>
  </si>
  <si>
    <t>Blue Heron Blvd Bridge</t>
  </si>
  <si>
    <t>Ocean Blvd.</t>
  </si>
  <si>
    <t>SW 18th Street  Bridge</t>
  </si>
  <si>
    <t>(Formerly Point Manalapan Bridge)</t>
  </si>
  <si>
    <t>US Hwy 1 Bridge (SR 5 N)</t>
  </si>
  <si>
    <t>US Hwy 1 Bridge (SR 5 S)</t>
  </si>
  <si>
    <t>Alternate A1A Bridge</t>
  </si>
  <si>
    <t>Tequesta Drive Bridge</t>
  </si>
  <si>
    <t>Olive Avenue Bridge</t>
  </si>
  <si>
    <t>Point Chosen Bridge (Torry Island)</t>
  </si>
  <si>
    <t>FEC RR Bridge Hillsboro Canal</t>
  </si>
  <si>
    <t>South Bridge (Seaway Drive)</t>
  </si>
  <si>
    <t>North Causeway (D. H. Banty Saunders Bridge)</t>
  </si>
  <si>
    <t>Southbend Blvd Bridge</t>
  </si>
  <si>
    <t>Port St Lucie Blvd Bridge</t>
  </si>
  <si>
    <t>Palm City Bridge</t>
  </si>
  <si>
    <t>White City Road Bridge</t>
  </si>
  <si>
    <t>AICW (Indian River) - FL</t>
  </si>
  <si>
    <t>Indian River</t>
  </si>
  <si>
    <t>Sebastian Inlet</t>
  </si>
  <si>
    <t>St. Sebastian River</t>
  </si>
  <si>
    <t>Elbow Creek (S Fork)</t>
  </si>
  <si>
    <t>AICW</t>
  </si>
  <si>
    <t>AICW (Hillsboro River) - FL</t>
  </si>
  <si>
    <t>AICW (Hillsboro River) -FL</t>
  </si>
  <si>
    <t>AICW (Land Cut - Broward Co) - FL</t>
  </si>
  <si>
    <t>AICW (New River Sound)</t>
  </si>
  <si>
    <t>AICW (Stranahan River)-FL</t>
  </si>
  <si>
    <t>Hillsboro Inlet</t>
  </si>
  <si>
    <t>New River</t>
  </si>
  <si>
    <t>South Fork New River</t>
  </si>
  <si>
    <t>South New River Canal</t>
  </si>
  <si>
    <t>AICW  Tributary (Unnamed Canal)</t>
  </si>
  <si>
    <t>C-10 Canal (Hollywood Canal)</t>
  </si>
  <si>
    <t>C-10 Spur Canal (Hollywood Canal)</t>
  </si>
  <si>
    <t>Cypress Creek</t>
  </si>
  <si>
    <t>Cypress Creek Canal</t>
  </si>
  <si>
    <t>Cypress Waterway (S Fork)</t>
  </si>
  <si>
    <t>Dania Cut-Off Canal</t>
  </si>
  <si>
    <t>Dania Cut-off Canal</t>
  </si>
  <si>
    <t>Dania Cut-Off Canal (C-11)</t>
  </si>
  <si>
    <t>Dania Sound</t>
  </si>
  <si>
    <t>Dania Sound (Whiskey Creek)</t>
  </si>
  <si>
    <t>Desoto Waterway</t>
  </si>
  <si>
    <t>Hillsboro Canal</t>
  </si>
  <si>
    <t>Himmarshee Canal</t>
  </si>
  <si>
    <t>Kingfisher Waterway</t>
  </si>
  <si>
    <t>Mercedes River/Stranahan</t>
  </si>
  <si>
    <t>Middle River</t>
  </si>
  <si>
    <t>New River Sound</t>
  </si>
  <si>
    <t>North Channel</t>
  </si>
  <si>
    <t>North Fork Middle River</t>
  </si>
  <si>
    <t>North Fork New River</t>
  </si>
  <si>
    <t>North New River Canal</t>
  </si>
  <si>
    <t>NORTH NEW RIVER CANAL</t>
  </si>
  <si>
    <t>Outlet Canal</t>
  </si>
  <si>
    <t>Plantation Isles East and West Waterways</t>
  </si>
  <si>
    <t>Pompano Canal</t>
  </si>
  <si>
    <t>South Channel</t>
  </si>
  <si>
    <t>South Fork Middle River</t>
  </si>
  <si>
    <t>Tarpon River</t>
  </si>
  <si>
    <t>Three Island Canal</t>
  </si>
  <si>
    <t>Pompano Creek (Cypress Creek)</t>
  </si>
  <si>
    <t>Open Channel (C-14)</t>
  </si>
  <si>
    <t>Cypress Waterway South Fork</t>
  </si>
  <si>
    <t>OWW (Caloosahatchee River)</t>
  </si>
  <si>
    <t>Kissimmee River</t>
  </si>
  <si>
    <t>14th Street Canal</t>
  </si>
  <si>
    <t>AICW (Indian River) -FL</t>
  </si>
  <si>
    <t>Bethel Creek</t>
  </si>
  <si>
    <t>Main Canal</t>
  </si>
  <si>
    <t>Oyster Cut</t>
  </si>
  <si>
    <t>AICW (Hobe Sound - Jupiter Narrows) - FL</t>
  </si>
  <si>
    <t>Bessey Creek</t>
  </si>
  <si>
    <t>Danforth Creek</t>
  </si>
  <si>
    <t>Krueger Creek</t>
  </si>
  <si>
    <t>Loxahatchee River (North West Fork)</t>
  </si>
  <si>
    <t>Manatee Creek</t>
  </si>
  <si>
    <t>Mapp Creek (Maple Creek)</t>
  </si>
  <si>
    <t>North Fork Loxahatchee River</t>
  </si>
  <si>
    <t>OWW</t>
  </si>
  <si>
    <t>OWW (St. Lucie Canal C-44)</t>
  </si>
  <si>
    <t>St. Lucie Lagoon</t>
  </si>
  <si>
    <t>OWW (St. Lucie Canal)</t>
  </si>
  <si>
    <t>OWW (St. Lucie River)</t>
  </si>
  <si>
    <t>Poppleton Creek</t>
  </si>
  <si>
    <t>Sewalls Canal</t>
  </si>
  <si>
    <t>St. Lucie River (S Fork)</t>
  </si>
  <si>
    <t>Willoughby Creek</t>
  </si>
  <si>
    <t>Willoughby Creek Tributary</t>
  </si>
  <si>
    <t>AICW (Biscayne Bay)</t>
  </si>
  <si>
    <t>AICW (Biscayne Creek)</t>
  </si>
  <si>
    <t>AICW (Dumfoundling Bay)</t>
  </si>
  <si>
    <t>Turnberry Canal</t>
  </si>
  <si>
    <t>AICW (Lower Biscayne Bay)</t>
  </si>
  <si>
    <t>Arch Creek</t>
  </si>
  <si>
    <t>Bay Harbor Waterway</t>
  </si>
  <si>
    <t>Bear Cut</t>
  </si>
  <si>
    <t>Biscayne Bay</t>
  </si>
  <si>
    <t>Biscayne Bay (Canals)</t>
  </si>
  <si>
    <t>Biscayne Canal</t>
  </si>
  <si>
    <t>Biscayne Point Canal</t>
  </si>
  <si>
    <t>Biscayne Waterway</t>
  </si>
  <si>
    <t>Claughton Channel - Biscayne Bay</t>
  </si>
  <si>
    <t>Collins Canal</t>
  </si>
  <si>
    <t>Coral Gables Waterway</t>
  </si>
  <si>
    <t>Dumfoundling Bay</t>
  </si>
  <si>
    <t>Haulover Inlet</t>
  </si>
  <si>
    <t>Indian Creek</t>
  </si>
  <si>
    <t>Indian Creek (Lake Pancoast)</t>
  </si>
  <si>
    <t>Lago Monaco (Arroyo Sereno)</t>
  </si>
  <si>
    <t>Lago Monaco (Lago Minore)</t>
  </si>
  <si>
    <t>Lago Monaco_x000D_
(Lago Minore)</t>
  </si>
  <si>
    <t>Little River Canal</t>
  </si>
  <si>
    <t>Meloy Channel (Miami Beach Channel)</t>
  </si>
  <si>
    <t>Miami Beach Channel</t>
  </si>
  <si>
    <t>Miami Beach Channel (Biscayne Bay)</t>
  </si>
  <si>
    <t>Miami River</t>
  </si>
  <si>
    <t>Normandy Waterway</t>
  </si>
  <si>
    <t>Ocean Canal</t>
  </si>
  <si>
    <t>Ocean Canal (Biscayne Bay)</t>
  </si>
  <si>
    <t>Oleta River</t>
  </si>
  <si>
    <t>Oleta River Tributary</t>
  </si>
  <si>
    <t>Palmer Lake/Private Owner</t>
  </si>
  <si>
    <t>South Little River</t>
  </si>
  <si>
    <t>Sunset Lake Canal (Biscayne Bay)</t>
  </si>
  <si>
    <t>Surprise Waterway</t>
  </si>
  <si>
    <t>Tamiami Canal</t>
  </si>
  <si>
    <t>Tatum Waterway</t>
  </si>
  <si>
    <t>Wagner Creek</t>
  </si>
  <si>
    <t>West Biscayne Point Canal</t>
  </si>
  <si>
    <t>Long Key Tidal Slough-slough referenced in permit no longer exists. Silted in.</t>
  </si>
  <si>
    <t>Unnamed Canal (Card Sound)</t>
  </si>
  <si>
    <t>Similar Sound</t>
  </si>
  <si>
    <t>Teatable Channel</t>
  </si>
  <si>
    <t>Taylor Creek</t>
  </si>
  <si>
    <t>Taylor Creek (Onoshahatchie River)</t>
  </si>
  <si>
    <t>Little Lake Worth</t>
  </si>
  <si>
    <t>AICW (Jupiter Sound) - FL</t>
  </si>
  <si>
    <t>AICW (Lake Boca Raton) - FL</t>
  </si>
  <si>
    <t>AICW (Lake Worth Creek) - FL</t>
  </si>
  <si>
    <t>AICW (Lake Worth)</t>
  </si>
  <si>
    <t>AICW (Lake Worth) - FL</t>
  </si>
  <si>
    <t>AICW (Land Cut - Palm Beach Co) - FL</t>
  </si>
  <si>
    <t>AICW (Loxahatchee River)</t>
  </si>
  <si>
    <t>AICW/El Rio Canal</t>
  </si>
  <si>
    <t>Boca Inlet</t>
  </si>
  <si>
    <t>Loxahatchee River</t>
  </si>
  <si>
    <t>AICW Tributary (Unnamed Canal)</t>
  </si>
  <si>
    <t>Boynton Inlet</t>
  </si>
  <si>
    <t>Earman River</t>
  </si>
  <si>
    <t>El Rio Canal (E-4)</t>
  </si>
  <si>
    <t>EL Rio Canal (E-4)</t>
  </si>
  <si>
    <t>Jupiter Creek</t>
  </si>
  <si>
    <t>Lake Worth</t>
  </si>
  <si>
    <t>Lake Worth Creek Oxbow</t>
  </si>
  <si>
    <t>Sims Creek</t>
  </si>
  <si>
    <t>West Palm Beach Canal</t>
  </si>
  <si>
    <t>C-24 Canal (Rim Ditch Canal)</t>
  </si>
  <si>
    <t>Long Creek</t>
  </si>
  <si>
    <t>N. Fork St Lucie River / North Coral Reef Waterway</t>
  </si>
  <si>
    <t>Pruitts Canal</t>
  </si>
  <si>
    <t>St. Lucie River (N Fork)</t>
  </si>
  <si>
    <t>3.2</t>
  </si>
  <si>
    <t>1.0</t>
  </si>
  <si>
    <t>2.6</t>
  </si>
  <si>
    <t>0.7</t>
  </si>
  <si>
    <t>5.0</t>
  </si>
  <si>
    <t>0.3</t>
  </si>
  <si>
    <t>0.5</t>
  </si>
  <si>
    <t>0.0</t>
  </si>
  <si>
    <t>0.2</t>
  </si>
  <si>
    <t>1.7</t>
  </si>
  <si>
    <t>52</t>
  </si>
  <si>
    <t>48</t>
  </si>
  <si>
    <t>0.1</t>
  </si>
  <si>
    <t>0.55</t>
  </si>
  <si>
    <t>0.25</t>
  </si>
  <si>
    <t>1070.5</t>
  </si>
  <si>
    <t>1059.0</t>
  </si>
  <si>
    <t>1055.0</t>
  </si>
  <si>
    <t>1062.6</t>
  </si>
  <si>
    <t>1056.0</t>
  </si>
  <si>
    <t>1060.5</t>
  </si>
  <si>
    <t>1050.0</t>
  </si>
  <si>
    <t>1074.0</t>
  </si>
  <si>
    <t>1069.4</t>
  </si>
  <si>
    <t>1072.2</t>
  </si>
  <si>
    <t>1064.0</t>
  </si>
  <si>
    <t>1065.9</t>
  </si>
  <si>
    <t>2.3</t>
  </si>
  <si>
    <t>0.9</t>
  </si>
  <si>
    <t>4.4</t>
  </si>
  <si>
    <t>2.5</t>
  </si>
  <si>
    <t>2.8</t>
  </si>
  <si>
    <t>0.5 (1085.5)</t>
  </si>
  <si>
    <t>0.8</t>
  </si>
  <si>
    <t>3.4</t>
  </si>
  <si>
    <t>0.4</t>
  </si>
  <si>
    <t>1.9</t>
  </si>
  <si>
    <t>1.3</t>
  </si>
  <si>
    <t>0.16</t>
  </si>
  <si>
    <t>3.6</t>
  </si>
  <si>
    <t>2.0</t>
  </si>
  <si>
    <t>5.9</t>
  </si>
  <si>
    <t>3.1</t>
  </si>
  <si>
    <t>4.65</t>
  </si>
  <si>
    <t>3.8</t>
  </si>
  <si>
    <t>0.3, 0.44</t>
  </si>
  <si>
    <t>0.6</t>
  </si>
  <si>
    <t>4.2</t>
  </si>
  <si>
    <t>4.0</t>
  </si>
  <si>
    <t>4.9</t>
  </si>
  <si>
    <t>0.65</t>
  </si>
  <si>
    <t>3.5</t>
  </si>
  <si>
    <t>4.5</t>
  </si>
  <si>
    <t>1.25</t>
  </si>
  <si>
    <t>2.05</t>
  </si>
  <si>
    <t>1.5</t>
  </si>
  <si>
    <t>2.7</t>
  </si>
  <si>
    <t>1.4</t>
  </si>
  <si>
    <t>0.10</t>
  </si>
  <si>
    <t>5.6</t>
  </si>
  <si>
    <t>1.56</t>
  </si>
  <si>
    <t>1.55</t>
  </si>
  <si>
    <t>1.57</t>
  </si>
  <si>
    <t>5.2</t>
  </si>
  <si>
    <t>2.85</t>
  </si>
  <si>
    <t>1.6</t>
  </si>
  <si>
    <t>1.8</t>
  </si>
  <si>
    <t>2.4</t>
  </si>
  <si>
    <t>3.3</t>
  </si>
  <si>
    <t>2.9</t>
  </si>
  <si>
    <t>1.2</t>
  </si>
  <si>
    <t>27.3</t>
  </si>
  <si>
    <t>1.1</t>
  </si>
  <si>
    <t>7.4</t>
  </si>
  <si>
    <t>4.7</t>
  </si>
  <si>
    <t>78.4</t>
  </si>
  <si>
    <t>78.3</t>
  </si>
  <si>
    <t>3.7</t>
  </si>
  <si>
    <t>7.5</t>
  </si>
  <si>
    <t>9.5</t>
  </si>
  <si>
    <t>7.0</t>
  </si>
  <si>
    <t>951.8</t>
  </si>
  <si>
    <t>952.9</t>
  </si>
  <si>
    <t>943.3</t>
  </si>
  <si>
    <t>0.35</t>
  </si>
  <si>
    <t>4.6</t>
  </si>
  <si>
    <t>7.1</t>
  </si>
  <si>
    <t>129</t>
  </si>
  <si>
    <t>0.03</t>
  </si>
  <si>
    <t>20.0</t>
  </si>
  <si>
    <t>984.9</t>
  </si>
  <si>
    <t>996.0</t>
  </si>
  <si>
    <t>981.4</t>
  </si>
  <si>
    <t>119.6</t>
  </si>
  <si>
    <t>17.1</t>
  </si>
  <si>
    <t>38.8</t>
  </si>
  <si>
    <t>14.0</t>
  </si>
  <si>
    <t>11.2</t>
  </si>
  <si>
    <t>28.2</t>
  </si>
  <si>
    <t>14.5</t>
  </si>
  <si>
    <t>38.0</t>
  </si>
  <si>
    <t>28.1</t>
  </si>
  <si>
    <t>1088.7</t>
  </si>
  <si>
    <t>1087.1</t>
  </si>
  <si>
    <t>1088.6</t>
  </si>
  <si>
    <t>1088.8</t>
  </si>
  <si>
    <t>1084.6</t>
  </si>
  <si>
    <t>1081.4</t>
  </si>
  <si>
    <t>1089.4</t>
  </si>
  <si>
    <t>1078</t>
  </si>
  <si>
    <t>1076.3</t>
  </si>
  <si>
    <t>1091.6</t>
  </si>
  <si>
    <t>0.95</t>
  </si>
  <si>
    <t>--</t>
  </si>
  <si>
    <t>1.01</t>
  </si>
  <si>
    <t>6.2</t>
  </si>
  <si>
    <t>6.7</t>
  </si>
  <si>
    <t>0.22</t>
  </si>
  <si>
    <t>0.44</t>
  </si>
  <si>
    <t>2.1</t>
  </si>
  <si>
    <t>5.3</t>
  </si>
  <si>
    <t>0.06</t>
  </si>
  <si>
    <t>00.3</t>
  </si>
  <si>
    <t>8.6</t>
  </si>
  <si>
    <t>88.0</t>
  </si>
  <si>
    <t>1044.9</t>
  </si>
  <si>
    <t>1041.1</t>
  </si>
  <si>
    <t>1004.1</t>
  </si>
  <si>
    <t>1048.2</t>
  </si>
  <si>
    <t>1009.3</t>
  </si>
  <si>
    <t>1012.6</t>
  </si>
  <si>
    <t>1006.2</t>
  </si>
  <si>
    <t>1038.7</t>
  </si>
  <si>
    <t>1022.6</t>
  </si>
  <si>
    <t>1028.8</t>
  </si>
  <si>
    <t>1013.7</t>
  </si>
  <si>
    <t>1031</t>
  </si>
  <si>
    <t>1021.8</t>
  </si>
  <si>
    <t>1024.7</t>
  </si>
  <si>
    <t>1039.6</t>
  </si>
  <si>
    <t>1035</t>
  </si>
  <si>
    <t>1036</t>
  </si>
  <si>
    <t>1004.8</t>
  </si>
  <si>
    <t>1047.5</t>
  </si>
  <si>
    <t>0.28</t>
  </si>
  <si>
    <t>1017.2</t>
  </si>
  <si>
    <t>0.59</t>
  </si>
  <si>
    <t>60.7</t>
  </si>
  <si>
    <t>965.8</t>
  </si>
  <si>
    <t>964.8</t>
  </si>
  <si>
    <t>112.0</t>
  </si>
  <si>
    <t>7.41</t>
  </si>
  <si>
    <t>16.0</t>
  </si>
  <si>
    <t>18.7</t>
  </si>
  <si>
    <t>7.3</t>
  </si>
  <si>
    <t>FL</t>
  </si>
  <si>
    <t>Brevard</t>
  </si>
  <si>
    <t>Broward</t>
  </si>
  <si>
    <t>Broward &amp; Palm Beach</t>
  </si>
  <si>
    <t>Broward and Palm Beach</t>
  </si>
  <si>
    <t>Broward/Palm Beach</t>
  </si>
  <si>
    <t>Glades</t>
  </si>
  <si>
    <t>Martin</t>
  </si>
  <si>
    <t>Miami-Dade</t>
  </si>
  <si>
    <t>Miami Dade</t>
  </si>
  <si>
    <t>MIAMI-DADE</t>
  </si>
  <si>
    <t>Monroe</t>
  </si>
  <si>
    <t>Okeechobee</t>
  </si>
  <si>
    <t>Osceola and Polk</t>
  </si>
  <si>
    <t>Palm Bch</t>
  </si>
  <si>
    <t>Palm Beach</t>
  </si>
  <si>
    <t>Palm Beach/ Broward</t>
  </si>
  <si>
    <t>St Lucie</t>
  </si>
  <si>
    <t>Fixed</t>
  </si>
  <si>
    <t>Highway</t>
  </si>
  <si>
    <t>Bascule</t>
  </si>
  <si>
    <t>Railroad</t>
  </si>
  <si>
    <t>Swing</t>
  </si>
  <si>
    <t>Pipeline</t>
  </si>
  <si>
    <t>Private Road</t>
  </si>
  <si>
    <t>Pedestrian</t>
  </si>
  <si>
    <t>Vertical Lift</t>
  </si>
  <si>
    <t>Highway/Railroad</t>
  </si>
  <si>
    <t>Miami</t>
  </si>
  <si>
    <t>63</t>
  </si>
  <si>
    <t>59</t>
  </si>
  <si>
    <t>90</t>
  </si>
  <si>
    <t>24</t>
  </si>
  <si>
    <t>45</t>
  </si>
  <si>
    <t>115</t>
  </si>
  <si>
    <t>125</t>
  </si>
  <si>
    <t>14</t>
  </si>
  <si>
    <t>60</t>
  </si>
  <si>
    <t>36</t>
  </si>
  <si>
    <t>0</t>
  </si>
  <si>
    <t>40</t>
  </si>
  <si>
    <t>43</t>
  </si>
  <si>
    <t>10</t>
  </si>
  <si>
    <t>37</t>
  </si>
  <si>
    <t>8</t>
  </si>
  <si>
    <t>85</t>
  </si>
  <si>
    <t>30</t>
  </si>
  <si>
    <t>34</t>
  </si>
  <si>
    <t>65</t>
  </si>
  <si>
    <t>89</t>
  </si>
  <si>
    <t>88</t>
  </si>
  <si>
    <t>91</t>
  </si>
  <si>
    <t>72</t>
  </si>
  <si>
    <t>18</t>
  </si>
  <si>
    <t>28</t>
  </si>
  <si>
    <t>23</t>
  </si>
  <si>
    <t>25</t>
  </si>
  <si>
    <t>46</t>
  </si>
  <si>
    <t>20</t>
  </si>
  <si>
    <t>70</t>
  </si>
  <si>
    <t>68</t>
  </si>
  <si>
    <t>29</t>
  </si>
  <si>
    <t>50</t>
  </si>
  <si>
    <t>41</t>
  </si>
  <si>
    <t>15</t>
  </si>
  <si>
    <t>22</t>
  </si>
  <si>
    <t>51</t>
  </si>
  <si>
    <t>27</t>
  </si>
  <si>
    <t>32</t>
  </si>
  <si>
    <t>13</t>
  </si>
  <si>
    <t>80</t>
  </si>
  <si>
    <t>21</t>
  </si>
  <si>
    <t>61</t>
  </si>
  <si>
    <t>33</t>
  </si>
  <si>
    <t>42</t>
  </si>
  <si>
    <t>38</t>
  </si>
  <si>
    <t>106</t>
  </si>
  <si>
    <t>79</t>
  </si>
  <si>
    <t>123.9</t>
  </si>
  <si>
    <t>108</t>
  </si>
  <si>
    <t>19</t>
  </si>
  <si>
    <t>26</t>
  </si>
  <si>
    <t>9</t>
  </si>
  <si>
    <t>35</t>
  </si>
  <si>
    <t>17</t>
  </si>
  <si>
    <t>31</t>
  </si>
  <si>
    <t>75</t>
  </si>
  <si>
    <t>4</t>
  </si>
  <si>
    <t>150</t>
  </si>
  <si>
    <t>58</t>
  </si>
  <si>
    <t>12</t>
  </si>
  <si>
    <t>53</t>
  </si>
  <si>
    <t>16</t>
  </si>
  <si>
    <t>57</t>
  </si>
  <si>
    <t>100</t>
  </si>
  <si>
    <t>39</t>
  </si>
  <si>
    <t>123</t>
  </si>
  <si>
    <t>56</t>
  </si>
  <si>
    <t>11</t>
  </si>
  <si>
    <t>47</t>
  </si>
  <si>
    <t>78</t>
  </si>
  <si>
    <t>54</t>
  </si>
  <si>
    <t>270</t>
  </si>
  <si>
    <t>55</t>
  </si>
  <si>
    <t>6</t>
  </si>
  <si>
    <t>92</t>
  </si>
  <si>
    <t>64</t>
  </si>
  <si>
    <t>49</t>
  </si>
  <si>
    <t>110</t>
  </si>
  <si>
    <t>76</t>
  </si>
  <si>
    <t>130</t>
  </si>
  <si>
    <t>200</t>
  </si>
  <si>
    <t>90_x000D_
75</t>
  </si>
  <si>
    <t>73</t>
  </si>
  <si>
    <t>120</t>
  </si>
  <si>
    <t>147</t>
  </si>
  <si>
    <t>94</t>
  </si>
  <si>
    <t>81</t>
  </si>
  <si>
    <t>140</t>
  </si>
  <si>
    <t>180</t>
  </si>
  <si>
    <t>116</t>
  </si>
  <si>
    <t>87</t>
  </si>
  <si>
    <t>132</t>
  </si>
  <si>
    <t>7</t>
  </si>
  <si>
    <t>100                  122</t>
  </si>
  <si>
    <t>2</t>
  </si>
  <si>
    <t>10.98</t>
  </si>
  <si>
    <t>15.9</t>
  </si>
  <si>
    <t>6.83</t>
  </si>
  <si>
    <t>44.9</t>
  </si>
  <si>
    <t>27.79</t>
  </si>
  <si>
    <t>8.85</t>
  </si>
  <si>
    <t>1</t>
  </si>
  <si>
    <t>3</t>
  </si>
  <si>
    <t>66</t>
  </si>
  <si>
    <t>55.7</t>
  </si>
  <si>
    <t>6 ft (closed) &amp; 49 ft (lifted)</t>
  </si>
  <si>
    <t>56_x000D_
35</t>
  </si>
  <si>
    <t>9.2</t>
  </si>
  <si>
    <t>16.2</t>
  </si>
  <si>
    <t>Temp lift Bridge:_x000D_
14 down (closed) _x000D_
65 ft lifted (open) _x000D_
_x000D_
Permanet Bascule:_x000D_
25 closed (Bascule)_x000D_
unlimited open</t>
  </si>
  <si>
    <t>22                    22</t>
  </si>
  <si>
    <t>6.6</t>
  </si>
  <si>
    <t>FDOT - District Five</t>
  </si>
  <si>
    <t>FDOT - District Four</t>
  </si>
  <si>
    <t>FDOT District 5</t>
  </si>
  <si>
    <t>FEC RR Company</t>
  </si>
  <si>
    <t>Broward County</t>
  </si>
  <si>
    <t>FEC RR</t>
  </si>
  <si>
    <t>City of Fort Lauderdale</t>
  </si>
  <si>
    <t>City of Dania</t>
  </si>
  <si>
    <t>City of Hollywood</t>
  </si>
  <si>
    <t>Cityof Fort Lauderdale</t>
  </si>
  <si>
    <t>Florida Power and Light Company</t>
  </si>
  <si>
    <t>Alandco Inc.</t>
  </si>
  <si>
    <t>FDOT - District 4</t>
  </si>
  <si>
    <t>FDOT - District Six</t>
  </si>
  <si>
    <t>Mailman Development Corporation</t>
  </si>
  <si>
    <t>City of Deerfield Beach</t>
  </si>
  <si>
    <t>City of Lighthouse Point</t>
  </si>
  <si>
    <t>FDOT District 4</t>
  </si>
  <si>
    <t>Island Twenty Inc.</t>
  </si>
  <si>
    <t>Avatar Development Corporation</t>
  </si>
  <si>
    <t>City of Ft Lauderdale</t>
  </si>
  <si>
    <t>FDOT - Turnpike District</t>
  </si>
  <si>
    <t>FDOT Dist 4 Ft. Lauderdale</t>
  </si>
  <si>
    <t>Ann Storck Center, Inc.</t>
  </si>
  <si>
    <t>SMA Associates</t>
  </si>
  <si>
    <t>City of Plantation</t>
  </si>
  <si>
    <t>City of Pompano Beach</t>
  </si>
  <si>
    <t>Mailman Development Corp</t>
  </si>
  <si>
    <t>Mailman Development Corp.</t>
  </si>
  <si>
    <t>CRC Corporation</t>
  </si>
  <si>
    <t>City of Pompano</t>
  </si>
  <si>
    <t>South Florida Water Management District</t>
  </si>
  <si>
    <t>CSX RR Company</t>
  </si>
  <si>
    <t>SRFTA - FDOT - District Four</t>
  </si>
  <si>
    <t>Pine Crest Preparatory School</t>
  </si>
  <si>
    <t>FPL</t>
  </si>
  <si>
    <t>City of Ft. Lauderdale</t>
  </si>
  <si>
    <t>FDOT DIST 4 FORT LAUDERDALE</t>
  </si>
  <si>
    <t>FDOT DIST 4 FT. LAUDERDALE</t>
  </si>
  <si>
    <t>FDOT - District One</t>
  </si>
  <si>
    <t>FDOT</t>
  </si>
  <si>
    <t>FEC Railway Company</t>
  </si>
  <si>
    <t>South Central FL Express, Inc</t>
  </si>
  <si>
    <t>Indian River County</t>
  </si>
  <si>
    <t>Ralmar Associates, Inc</t>
  </si>
  <si>
    <t>Lost Tree Village Corporation</t>
  </si>
  <si>
    <t>CSX RR</t>
  </si>
  <si>
    <t>Martin County</t>
  </si>
  <si>
    <t>Edward Miller and Sons, Inc</t>
  </si>
  <si>
    <t>M and W Land, Inc.</t>
  </si>
  <si>
    <t>Lester M. Combs</t>
  </si>
  <si>
    <t>Roal American Industries, Inc.</t>
  </si>
  <si>
    <t>Karl A. Kandell Associates</t>
  </si>
  <si>
    <t>South Central Florida Express</t>
  </si>
  <si>
    <t>Palm Beach County</t>
  </si>
  <si>
    <t>Miami-Dade County</t>
  </si>
  <si>
    <t>Bay Harbor Islands</t>
  </si>
  <si>
    <t>City of North Miami</t>
  </si>
  <si>
    <t>City of Bay Harbor Islands</t>
  </si>
  <si>
    <t>Sailboat Key, Inc.</t>
  </si>
  <si>
    <t>USCG Base Miami Beach</t>
  </si>
  <si>
    <t>City of Miami Beach</t>
  </si>
  <si>
    <t>Haft-Chasen Associates, LTD</t>
  </si>
  <si>
    <t>City of Miami</t>
  </si>
  <si>
    <t>City of Coral Gables</t>
  </si>
  <si>
    <t>Miami-Dade Transit</t>
  </si>
  <si>
    <t>Miami-Dade Public Works Department</t>
  </si>
  <si>
    <t>Murray Blatiman</t>
  </si>
  <si>
    <t>Indian Creek Village</t>
  </si>
  <si>
    <t>Town of Bay Harbor</t>
  </si>
  <si>
    <t>Arvida Corporation</t>
  </si>
  <si>
    <t>The City of Coral Gables</t>
  </si>
  <si>
    <t>FDOT- D6</t>
  </si>
  <si>
    <t>State of Florida DOT</t>
  </si>
  <si>
    <t>Miami-Dade Expressway Authority</t>
  </si>
  <si>
    <t>MIAMI-DADE TRANSIT AUTH.</t>
  </si>
  <si>
    <t>Poinciana Island Homeowners Assoc.</t>
  </si>
  <si>
    <t>North Miami Beach Corp.</t>
  </si>
  <si>
    <t>Miami-Dade Water and Sewer Authority</t>
  </si>
  <si>
    <t>City of Sunny Isles</t>
  </si>
  <si>
    <t>City of Aventura</t>
  </si>
  <si>
    <t>U S Navy</t>
  </si>
  <si>
    <t>Ocean Reef Club, Inc.</t>
  </si>
  <si>
    <t>City of Okeechobee</t>
  </si>
  <si>
    <t xml:space="preserve"> Florida Department of Transportation District 4</t>
  </si>
  <si>
    <t>City of Boca Raton</t>
  </si>
  <si>
    <t>Point Manalapan Development Corp</t>
  </si>
  <si>
    <t>Village of Tequesta</t>
  </si>
  <si>
    <t>General Development Corporation</t>
  </si>
  <si>
    <t>Outdoor Resorts of America, Inc.</t>
  </si>
  <si>
    <t>FECRR</t>
  </si>
  <si>
    <t>St. Lucie County</t>
  </si>
  <si>
    <t>Joseph Sciturro</t>
  </si>
  <si>
    <t>St Lucie River Land Company</t>
  </si>
  <si>
    <t>Direction (Mulitple Structures)</t>
  </si>
  <si>
    <t>2186 (BRIX) WB</t>
  </si>
  <si>
    <t>Highway/Pedestrian</t>
  </si>
  <si>
    <t>State Park, Forest or Reservation Agency</t>
  </si>
  <si>
    <t>25-59-22.00N</t>
  </si>
  <si>
    <t>26-00-14.81N</t>
  </si>
  <si>
    <t>080-07-33.77W</t>
  </si>
  <si>
    <t>26-12-22.05N</t>
  </si>
  <si>
    <t>080-07-52.57W</t>
  </si>
  <si>
    <t xml:space="preserve"> or Reservation Agency'</t>
  </si>
  <si>
    <t>'North Ocean Drive '</t>
  </si>
  <si>
    <t>'Mizell-Eula Johnson Park '</t>
  </si>
  <si>
    <t>'EB I-595 (SR-862) '</t>
  </si>
  <si>
    <t xml:space="preserve"> State Highway Agency </t>
  </si>
  <si>
    <t xml:space="preserve"> County Highway Agency </t>
  </si>
  <si>
    <t xml:space="preserve"> City or Municipal Highway Agency </t>
  </si>
  <si>
    <t xml:space="preserve"> State Toll Authority </t>
  </si>
  <si>
    <t xml:space="preserve"> Private (Other Than Railroad) </t>
  </si>
  <si>
    <t xml:space="preserve"> Town or Township Highway Agency </t>
  </si>
  <si>
    <t xml:space="preserve">  12 - Florida  </t>
  </si>
  <si>
    <t xml:space="preserve">  043 - Glades County  </t>
  </si>
  <si>
    <t xml:space="preserve">  105 - Polk County  </t>
  </si>
  <si>
    <t xml:space="preserve">  009 - Brevard County  </t>
  </si>
  <si>
    <t xml:space="preserve">  011 - Broward County  </t>
  </si>
  <si>
    <t xml:space="preserve">  086 - Miami-Dade County  </t>
  </si>
  <si>
    <t xml:space="preserve">  061 - Indian River County  </t>
  </si>
  <si>
    <t xml:space="preserve">  085 - Martin County  </t>
  </si>
  <si>
    <t xml:space="preserve">  093 - Okeechobee County  </t>
  </si>
  <si>
    <t xml:space="preserve">  099 - Palm Beach County  </t>
  </si>
  <si>
    <t xml:space="preserve">  111 - St. Lucie County  </t>
  </si>
  <si>
    <t xml:space="preserve">  CANAL                     </t>
  </si>
  <si>
    <t xml:space="preserve">  Canal                     </t>
  </si>
  <si>
    <t xml:space="preserve">  SR-70               </t>
  </si>
  <si>
    <t xml:space="preserve">  US-27/SR-25         </t>
  </si>
  <si>
    <t xml:space="preserve">  CALOOSAHATCHEE RIVER      </t>
  </si>
  <si>
    <t xml:space="preserve">  COUNTY LINE RD      </t>
  </si>
  <si>
    <t xml:space="preserve">  KISSIMMEE RIVER           </t>
  </si>
  <si>
    <t xml:space="preserve">  SR-60               </t>
  </si>
  <si>
    <t xml:space="preserve">  SR-60 WB            </t>
  </si>
  <si>
    <t xml:space="preserve">  SR-60 EB            </t>
  </si>
  <si>
    <t xml:space="preserve">  SE 9TH STREET       </t>
  </si>
  <si>
    <t xml:space="preserve">  MAPLE CREEK               </t>
  </si>
  <si>
    <t xml:space="preserve">  ICWW                      </t>
  </si>
  <si>
    <t xml:space="preserve">  INTRACOASTAL WATERWAY     </t>
  </si>
  <si>
    <t xml:space="preserve">  JONES CREEK               </t>
  </si>
  <si>
    <t xml:space="preserve">  Indian Creek              </t>
  </si>
  <si>
    <t xml:space="preserve">  Long Creek                </t>
  </si>
  <si>
    <t xml:space="preserve">  US-1                </t>
  </si>
  <si>
    <t xml:space="preserve">  Elbow Creek               </t>
  </si>
  <si>
    <t xml:space="preserve">  SR-A1A              </t>
  </si>
  <si>
    <t xml:space="preserve">  Sebastian River           </t>
  </si>
  <si>
    <t xml:space="preserve">  US-1 (SR-5)         </t>
  </si>
  <si>
    <t xml:space="preserve">  Intracoastal Waterway     </t>
  </si>
  <si>
    <t xml:space="preserve">  Dania Canal               </t>
  </si>
  <si>
    <t xml:space="preserve">  Tarpon River              </t>
  </si>
  <si>
    <t xml:space="preserve">  SO. FORK NEW RIVER        </t>
  </si>
  <si>
    <t xml:space="preserve">  SR-84               </t>
  </si>
  <si>
    <t xml:space="preserve">  Hillsboro Inlet           </t>
  </si>
  <si>
    <t xml:space="preserve">  Las Olas Boulevard  </t>
  </si>
  <si>
    <t xml:space="preserve">  N. Fork of Middle River   </t>
  </si>
  <si>
    <t xml:space="preserve">  SR-811 (Dixie Hwy)  </t>
  </si>
  <si>
    <t xml:space="preserve">  South Fork of New River   </t>
  </si>
  <si>
    <t xml:space="preserve">  Davie Blvd.         </t>
  </si>
  <si>
    <t xml:space="preserve">  SR-822 (Sheridan)   </t>
  </si>
  <si>
    <t xml:space="preserve">  14 Street Causeway  </t>
  </si>
  <si>
    <t xml:space="preserve">  Dania Cut-Off Canal       </t>
  </si>
  <si>
    <t xml:space="preserve">  SB I-95 (SR-9)      </t>
  </si>
  <si>
    <t xml:space="preserve">  Oakland Park Blvd.  </t>
  </si>
  <si>
    <t xml:space="preserve">  Commercial Blvd.    </t>
  </si>
  <si>
    <t xml:space="preserve">  Hillsboro Blvd.     </t>
  </si>
  <si>
    <t xml:space="preserve">  Hillsboro Canal           </t>
  </si>
  <si>
    <t xml:space="preserve">  SOUTH FORK MIDDLE RIVER   </t>
  </si>
  <si>
    <t xml:space="preserve">  NORTH ANDREWS AVE.  </t>
  </si>
  <si>
    <t xml:space="preserve">  Atlantic Blvd.      </t>
  </si>
  <si>
    <t xml:space="preserve">  New River Sound           </t>
  </si>
  <si>
    <t xml:space="preserve">  Florida East Coast Canal  </t>
  </si>
  <si>
    <t xml:space="preserve">  NB I-95 (SR-9)      </t>
  </si>
  <si>
    <t xml:space="preserve">  HILLSBORO CANAL           </t>
  </si>
  <si>
    <t xml:space="preserve">  South Fork New River      </t>
  </si>
  <si>
    <t xml:space="preserve">  I-595 to NB I-95    </t>
  </si>
  <si>
    <t xml:space="preserve">  Cypress Creek Canal C-14  </t>
  </si>
  <si>
    <t xml:space="preserve">  Hollywood Blvd.     </t>
  </si>
  <si>
    <t xml:space="preserve">  North Fork of New River   </t>
  </si>
  <si>
    <t xml:space="preserve">  SB I-95 to SR 842   </t>
  </si>
  <si>
    <t xml:space="preserve">  SB I-95 (SR 9)      </t>
  </si>
  <si>
    <t xml:space="preserve">  NB I-95 (SR 9)      </t>
  </si>
  <si>
    <t xml:space="preserve">  NORTH FORK MIDDLE RIVER   </t>
  </si>
  <si>
    <t xml:space="preserve">  NE 26TH ST.         </t>
  </si>
  <si>
    <t xml:space="preserve">  Middle River              </t>
  </si>
  <si>
    <t xml:space="preserve">  SB US-1 (SR-5)      </t>
  </si>
  <si>
    <t xml:space="preserve">  NB US-1 (SR-5)      </t>
  </si>
  <si>
    <t xml:space="preserve">  New River &amp; New River Dr  </t>
  </si>
  <si>
    <t xml:space="preserve">  SOUTH ANDREWS AVE.  </t>
  </si>
  <si>
    <t xml:space="preserve">  SW26terr/New River/30AV   </t>
  </si>
  <si>
    <t xml:space="preserve">  WB I-595 (SR-862)   </t>
  </si>
  <si>
    <t xml:space="preserve">  SB I-95 to I-595    </t>
  </si>
  <si>
    <t xml:space="preserve">  WB Sunrise Blvd     </t>
  </si>
  <si>
    <t xml:space="preserve">  EB Sunrise Blvd     </t>
  </si>
  <si>
    <t xml:space="preserve">  I-595 (SR-862) &amp; CANAL    </t>
  </si>
  <si>
    <t xml:space="preserve">  SR-91 TPK 55.67     </t>
  </si>
  <si>
    <t xml:space="preserve">  C-11 Dania Cut-Off Canal  </t>
  </si>
  <si>
    <t xml:space="preserve">  I-95 SB to SR 818   </t>
  </si>
  <si>
    <t xml:space="preserve">  C-10 Canal                </t>
  </si>
  <si>
    <t xml:space="preserve">  SR-848 Stirling Rd  </t>
  </si>
  <si>
    <t xml:space="preserve">  New Griffin Rd.     </t>
  </si>
  <si>
    <t xml:space="preserve">  FEC R/R &amp; Hillsboro Cana  </t>
  </si>
  <si>
    <t xml:space="preserve">  CR-811 (Dixie Hwy)  </t>
  </si>
  <si>
    <t xml:space="preserve">  NE 2nd AVE.         </t>
  </si>
  <si>
    <t xml:space="preserve">  N fork of New River       </t>
  </si>
  <si>
    <t xml:space="preserve">  Brwd Blvd toNB I95  </t>
  </si>
  <si>
    <t xml:space="preserve">  E/B S.R. 858        </t>
  </si>
  <si>
    <t xml:space="preserve">  W/B S.R. 858        </t>
  </si>
  <si>
    <t xml:space="preserve">  EB SR A1A           </t>
  </si>
  <si>
    <t xml:space="preserve">  WB SR A1A           </t>
  </si>
  <si>
    <t xml:space="preserve">  New River Canal           </t>
  </si>
  <si>
    <t xml:space="preserve">  I-595 to TPK N Rmp  </t>
  </si>
  <si>
    <t xml:space="preserve">  SR84 TPK Ramp New River   </t>
  </si>
  <si>
    <t xml:space="preserve">  US441 NB to TPK NB  </t>
  </si>
  <si>
    <t xml:space="preserve">  Sunrise Blvd        </t>
  </si>
  <si>
    <t xml:space="preserve">  Dania Bch. Blvd.    </t>
  </si>
  <si>
    <t xml:space="preserve">  C-10 CANAL                </t>
  </si>
  <si>
    <t xml:space="preserve">  NW 1 ST             </t>
  </si>
  <si>
    <t xml:space="preserve">  HOLLOWAY CANAL            </t>
  </si>
  <si>
    <t xml:space="preserve">  TARPON RIVER              </t>
  </si>
  <si>
    <t xml:space="preserve">  SE 3RD AVE.         </t>
  </si>
  <si>
    <t xml:space="preserve">  SW 4th AVE.         </t>
  </si>
  <si>
    <t xml:space="preserve">  NEW RIVER &amp; NEW RVR DR    S  </t>
  </si>
  <si>
    <t xml:space="preserve">  SE 3RD AVE          </t>
  </si>
  <si>
    <t xml:space="preserve">  NEW RIVER AND 5TH AVE     </t>
  </si>
  <si>
    <t xml:space="preserve">  SW 7TH AVE          </t>
  </si>
  <si>
    <t xml:space="preserve">  OLD GRIFFIN RD.     </t>
  </si>
  <si>
    <t xml:space="preserve">  CYPRESS CREEK CANAL C-14  </t>
  </si>
  <si>
    <t xml:space="preserve">  DANIA CUT OFF CANAL       </t>
  </si>
  <si>
    <t xml:space="preserve">  SW 30TH AVE         </t>
  </si>
  <si>
    <t xml:space="preserve">  S. FORK CYPRESS WTRWY.    </t>
  </si>
  <si>
    <t xml:space="preserve">  NE 62ND ST.         </t>
  </si>
  <si>
    <t xml:space="preserve">  Ravenwood Road      </t>
  </si>
  <si>
    <t xml:space="preserve">  KINGFISHER WATERWAY       </t>
  </si>
  <si>
    <t xml:space="preserve">  SE 12TH AVE.        </t>
  </si>
  <si>
    <t xml:space="preserve">  PELICAN CANAL             </t>
  </si>
  <si>
    <t xml:space="preserve">  NE 59TH STREET      </t>
  </si>
  <si>
    <t xml:space="preserve">  S. FORK MIDDLE RIVER      </t>
  </si>
  <si>
    <t xml:space="preserve">  N.E. 15 AVE.        </t>
  </si>
  <si>
    <t xml:space="preserve">  N FORK NEW RIVER          </t>
  </si>
  <si>
    <t xml:space="preserve">  SW 11 AVENUE        </t>
  </si>
  <si>
    <t xml:space="preserve">  SW 7TH STREET       </t>
  </si>
  <si>
    <t xml:space="preserve">  SE 9TH AVENUE       </t>
  </si>
  <si>
    <t xml:space="preserve">  NE 18TH AVENUE      </t>
  </si>
  <si>
    <t xml:space="preserve">  THREE ISLAND CANAL        </t>
  </si>
  <si>
    <t xml:space="preserve">  PARKVIEW DR         </t>
  </si>
  <si>
    <t xml:space="preserve">  THREE ISLAND BLVD   </t>
  </si>
  <si>
    <t xml:space="preserve">  C-10 SPUR CANAL           </t>
  </si>
  <si>
    <t xml:space="preserve">  N 29TH AVENUE       </t>
  </si>
  <si>
    <t xml:space="preserve">  TAFT ST             </t>
  </si>
  <si>
    <t xml:space="preserve">  JOHNSON ST.         </t>
  </si>
  <si>
    <t xml:space="preserve">  Kingfisher Waterway       </t>
  </si>
  <si>
    <t xml:space="preserve">  NE 23 Ave.          </t>
  </si>
  <si>
    <t xml:space="preserve">  NE 16TH AVENUE      </t>
  </si>
  <si>
    <t xml:space="preserve">  S.W. 16 STREET      </t>
  </si>
  <si>
    <t xml:space="preserve">  OLD POMPANO CANAL G-16    </t>
  </si>
  <si>
    <t xml:space="preserve">  SE 11TH AVE.        </t>
  </si>
  <si>
    <t xml:space="preserve">  CYPRESS CK C-14 CANAL     </t>
  </si>
  <si>
    <t xml:space="preserve">  MCNAB RD(SE 15 ST)  </t>
  </si>
  <si>
    <t xml:space="preserve">  LITTLE RIVER CANAL C-7    </t>
  </si>
  <si>
    <t xml:space="preserve">  Biscayne Blvd  SR5  </t>
  </si>
  <si>
    <t xml:space="preserve">  COMP        SR-826  </t>
  </si>
  <si>
    <t xml:space="preserve">  BISCAYNE WATERWAY         </t>
  </si>
  <si>
    <t xml:space="preserve">  COMP        SR-112  </t>
  </si>
  <si>
    <t xml:space="preserve">  INDIAN CREEK CANAL        </t>
  </si>
  <si>
    <t xml:space="preserve">  BAKERS HAULOVER INLET     </t>
  </si>
  <si>
    <t xml:space="preserve">  SR-A1A Bal Harbour  </t>
  </si>
  <si>
    <t xml:space="preserve">  BISCAYNE CANAL C-8        </t>
  </si>
  <si>
    <t xml:space="preserve">  EAST CHANNEL              </t>
  </si>
  <si>
    <t xml:space="preserve">  MACARTHUR EAST      </t>
  </si>
  <si>
    <t xml:space="preserve">  East Biscayne Bay         </t>
  </si>
  <si>
    <t xml:space="preserve">  SR-934 WB           </t>
  </si>
  <si>
    <t xml:space="preserve">  SR 836 WB           </t>
  </si>
  <si>
    <t xml:space="preserve">  Roads &amp; Miami River       </t>
  </si>
  <si>
    <t xml:space="preserve">  SR836 EB            </t>
  </si>
  <si>
    <t xml:space="preserve">  I-195 (SR-112)      </t>
  </si>
  <si>
    <t xml:space="preserve">  WESTSHORE WATERWAY        </t>
  </si>
  <si>
    <t xml:space="preserve">  SW/NW 8TH ST - MIAMI RV   </t>
  </si>
  <si>
    <t xml:space="preserve">  I-95 SB (870453)    </t>
  </si>
  <si>
    <t xml:space="preserve">  I-195 WB RAMP       </t>
  </si>
  <si>
    <t xml:space="preserve">  SW6TH ST-NW2ND ST MIA RV  </t>
  </si>
  <si>
    <t xml:space="preserve">  I-95 SB TO US-41    </t>
  </si>
  <si>
    <t xml:space="preserve">  SR-934 EB           </t>
  </si>
  <si>
    <t xml:space="preserve">  NE 79 St. EB        </t>
  </si>
  <si>
    <t xml:space="preserve">  SR-826 WB           </t>
  </si>
  <si>
    <t xml:space="preserve">  SR-826 EB           </t>
  </si>
  <si>
    <t xml:space="preserve">  SR856 WB  (870607)  </t>
  </si>
  <si>
    <t xml:space="preserve">  SR856 EB (870606)   </t>
  </si>
  <si>
    <t xml:space="preserve">  Indian Creek Canal        </t>
  </si>
  <si>
    <t xml:space="preserve">  63 St.              </t>
  </si>
  <si>
    <t xml:space="preserve">  OLETA RIVER               </t>
  </si>
  <si>
    <t xml:space="preserve">  Miami River               </t>
  </si>
  <si>
    <t xml:space="preserve">  W Flagler St.       </t>
  </si>
  <si>
    <t xml:space="preserve">  Indian Creek Channel      </t>
  </si>
  <si>
    <t xml:space="preserve">  N. BAY CSWY         </t>
  </si>
  <si>
    <t xml:space="preserve">  SR-907              </t>
  </si>
  <si>
    <t xml:space="preserve">  SUPRISE WATERWAY          </t>
  </si>
  <si>
    <t xml:space="preserve">  SR-9 (NW 27 Ave)NB  </t>
  </si>
  <si>
    <t xml:space="preserve">  ARCH CREEK CANAL          </t>
  </si>
  <si>
    <t xml:space="preserve">  COMP                </t>
  </si>
  <si>
    <t xml:space="preserve">  Brickell Ave.       </t>
  </si>
  <si>
    <t xml:space="preserve">  SR-9 (NW 27 Ave)SB  </t>
  </si>
  <si>
    <t xml:space="preserve">  SR-5 BISCAYNE BLVD  </t>
  </si>
  <si>
    <t xml:space="preserve">  SR-A1A WB           </t>
  </si>
  <si>
    <t xml:space="preserve">  SR-A1A EB           </t>
  </si>
  <si>
    <t xml:space="preserve">  Sunset Lake Canal         </t>
  </si>
  <si>
    <t xml:space="preserve">  Sunset Drive        </t>
  </si>
  <si>
    <t xml:space="preserve">  TAMIAMI CANAL             </t>
  </si>
  <si>
    <t xml:space="preserve">  NW 7 AVE ( SR 7 )   </t>
  </si>
  <si>
    <t xml:space="preserve">  NW 12TH Ave         </t>
  </si>
  <si>
    <t xml:space="preserve">  NW SOUTH RIVER DR.  </t>
  </si>
  <si>
    <t xml:space="preserve">  NW 22nd Avenue      </t>
  </si>
  <si>
    <t xml:space="preserve">  NW 17th Avenue      </t>
  </si>
  <si>
    <t xml:space="preserve">  Ocean Canal               </t>
  </si>
  <si>
    <t xml:space="preserve">  Atlantic Avenue     </t>
  </si>
  <si>
    <t xml:space="preserve">  Atlantic Isle Ave.  </t>
  </si>
  <si>
    <t xml:space="preserve">  Coral Gables Canal        </t>
  </si>
  <si>
    <t xml:space="preserve">  MIAMI RIVER               </t>
  </si>
  <si>
    <t xml:space="preserve">  SW 2ND AVE.         </t>
  </si>
  <si>
    <t xml:space="preserve">  SW 42nd Avenue      </t>
  </si>
  <si>
    <t xml:space="preserve">  ICWW (Fracture Critical)  </t>
  </si>
  <si>
    <t xml:space="preserve">  Venetian Causeway   </t>
  </si>
  <si>
    <t xml:space="preserve">  Biscayne Bay              </t>
  </si>
  <si>
    <t xml:space="preserve">  Biscayne Bay/Bear Cut     </t>
  </si>
  <si>
    <t xml:space="preserve">  Rickenbacker Cswy.  </t>
  </si>
  <si>
    <t xml:space="preserve">  Rickenbacker Cswy   </t>
  </si>
  <si>
    <t xml:space="preserve">  MIAMI AVE SB        </t>
  </si>
  <si>
    <t xml:space="preserve">  MIAMI AVE NB        </t>
  </si>
  <si>
    <t xml:space="preserve">  Collins Canal             </t>
  </si>
  <si>
    <t xml:space="preserve">  Seaport Causeway    </t>
  </si>
  <si>
    <t xml:space="preserve">  PORT BOULEVARD      </t>
  </si>
  <si>
    <t xml:space="preserve">  INTRACOASTAL W/WAY        </t>
  </si>
  <si>
    <t xml:space="preserve">  NE123RD ST.         </t>
  </si>
  <si>
    <t xml:space="preserve">  Bay Harbor Waterway       </t>
  </si>
  <si>
    <t xml:space="preserve">  NE 96th Street      </t>
  </si>
  <si>
    <t xml:space="preserve">  Indian creek              </t>
  </si>
  <si>
    <t xml:space="preserve">  Kane Concourse      </t>
  </si>
  <si>
    <t xml:space="preserve">  Arroyo Profundo           </t>
  </si>
  <si>
    <t xml:space="preserve">  Prado Blvd.         </t>
  </si>
  <si>
    <t xml:space="preserve">  Arroyo Sereno             </t>
  </si>
  <si>
    <t xml:space="preserve">  Isla Dorada Blvd.   </t>
  </si>
  <si>
    <t xml:space="preserve">  Ponce de Leon Blvd  </t>
  </si>
  <si>
    <t xml:space="preserve">  Lago Monaco               </t>
  </si>
  <si>
    <t xml:space="preserve">  Cocoplum Road EB    </t>
  </si>
  <si>
    <t xml:space="preserve">  Cocoplum Road WB    </t>
  </si>
  <si>
    <t xml:space="preserve">  Surfside Blvd.      </t>
  </si>
  <si>
    <t xml:space="preserve">  Brickell Bay              </t>
  </si>
  <si>
    <t xml:space="preserve">  SE 8th Street       </t>
  </si>
  <si>
    <t xml:space="preserve">  South Little River        </t>
  </si>
  <si>
    <t xml:space="preserve">  NE 9th Ave.         </t>
  </si>
  <si>
    <t xml:space="preserve">  West 29th Street    </t>
  </si>
  <si>
    <t xml:space="preserve">  Tatum Waterway            </t>
  </si>
  <si>
    <t xml:space="preserve">  Biscayne Point Canal      </t>
  </si>
  <si>
    <t xml:space="preserve">  Convention Cnt Dr.  </t>
  </si>
  <si>
    <t xml:space="preserve">  Normandy Waterway         </t>
  </si>
  <si>
    <t xml:space="preserve">  Bay Drive           </t>
  </si>
  <si>
    <t xml:space="preserve">  Bridge Road         </t>
  </si>
  <si>
    <t xml:space="preserve">  73rd Street         </t>
  </si>
  <si>
    <t xml:space="preserve">  Fountain Street     </t>
  </si>
  <si>
    <t xml:space="preserve">  Fountain St.        </t>
  </si>
  <si>
    <t xml:space="preserve">  Noremac Avenue      </t>
  </si>
  <si>
    <t xml:space="preserve">  West Biscayne Point Cnl.  </t>
  </si>
  <si>
    <t xml:space="preserve">  Cleveland Road      </t>
  </si>
  <si>
    <t xml:space="preserve">  W Biscayne Point Canal    </t>
  </si>
  <si>
    <t xml:space="preserve">  Daytonia Road       </t>
  </si>
  <si>
    <t xml:space="preserve">  Meridian Avenue     </t>
  </si>
  <si>
    <t xml:space="preserve">  West Avenue         </t>
  </si>
  <si>
    <t xml:space="preserve">  Yacht Club Way      </t>
  </si>
  <si>
    <t xml:space="preserve">  US-1 (SR-5) SB      </t>
  </si>
  <si>
    <t xml:space="preserve">  Sebastian Inlet           </t>
  </si>
  <si>
    <t xml:space="preserve">  US-1 (SR-5) NB      </t>
  </si>
  <si>
    <t xml:space="preserve">  SR-510(Wabasso Rd)  </t>
  </si>
  <si>
    <t xml:space="preserve">  SR-656 (17th St.)   </t>
  </si>
  <si>
    <t xml:space="preserve">  MAIN CANAL                </t>
  </si>
  <si>
    <t xml:space="preserve">  14TH STREET CANAL         </t>
  </si>
  <si>
    <t xml:space="preserve">  CR-603-IND RIV BLV  </t>
  </si>
  <si>
    <t xml:space="preserve">  St. Lucie River           </t>
  </si>
  <si>
    <t xml:space="preserve">  SR 707 (Dixie Hwy)  </t>
  </si>
  <si>
    <t xml:space="preserve">  S Fork St. Lucie River    </t>
  </si>
  <si>
    <t xml:space="preserve">  EB Martin Downs Bl  </t>
  </si>
  <si>
    <t xml:space="preserve">  POPPELTON CREEK           </t>
  </si>
  <si>
    <t xml:space="preserve">  CR714 PALM CITY RD  </t>
  </si>
  <si>
    <t xml:space="preserve">  SR-76               </t>
  </si>
  <si>
    <t xml:space="preserve">  ST LUCIE CANAL            </t>
  </si>
  <si>
    <t xml:space="preserve">  SR 91 TPK SB 130.8  </t>
  </si>
  <si>
    <t xml:space="preserve">  CR-76A              </t>
  </si>
  <si>
    <t xml:space="preserve">  MANATEE POCKET            </t>
  </si>
  <si>
    <t xml:space="preserve">  HORSESHOE POINT RD  </t>
  </si>
  <si>
    <t xml:space="preserve">  WILLOUGHBY CREEK          </t>
  </si>
  <si>
    <t xml:space="preserve">  SE ST LUCIE BLVD    </t>
  </si>
  <si>
    <t xml:space="preserve">  SR-76 &amp; St. Lucie Canal   </t>
  </si>
  <si>
    <t xml:space="preserve">  US-441  SR-15       </t>
  </si>
  <si>
    <t xml:space="preserve">  CR708 SE BRIDGE RD  </t>
  </si>
  <si>
    <t xml:space="preserve">  C-23 CANAL                </t>
  </si>
  <si>
    <t xml:space="preserve">  MURPHY RD           </t>
  </si>
  <si>
    <t xml:space="preserve">  KRUEGER CREEK             </t>
  </si>
  <si>
    <t xml:space="preserve">  CR-A1A(OCEAN BLVD)  </t>
  </si>
  <si>
    <t xml:space="preserve">  S. Fork St. Lucie River   </t>
  </si>
  <si>
    <t xml:space="preserve">  St. Lucie Canal           </t>
  </si>
  <si>
    <t xml:space="preserve">  Danforth Creek            </t>
  </si>
  <si>
    <t xml:space="preserve">  EB SR - 714         </t>
  </si>
  <si>
    <t xml:space="preserve">  WB SR - 714         </t>
  </si>
  <si>
    <t xml:space="preserve">  WB Martin Downs Bl  </t>
  </si>
  <si>
    <t xml:space="preserve">  Indian River / ICW        </t>
  </si>
  <si>
    <t xml:space="preserve">  SR-732 -Jensen Bch  </t>
  </si>
  <si>
    <t xml:space="preserve">  SR-A1A (Ocean Bld)  </t>
  </si>
  <si>
    <t xml:space="preserve">  St. Lucie River/SR-707    </t>
  </si>
  <si>
    <t xml:space="preserve">  St.Lucie River            </t>
  </si>
  <si>
    <t xml:space="preserve">  St. Lucie Canal/SR-76     </t>
  </si>
  <si>
    <t xml:space="preserve">  SR-710 EB           </t>
  </si>
  <si>
    <t xml:space="preserve">  SR-710 WB           </t>
  </si>
  <si>
    <t xml:space="preserve">  SR-91 TPK NB130.75  </t>
  </si>
  <si>
    <t xml:space="preserve">  LOXAHATCHEE RIVER         </t>
  </si>
  <si>
    <t xml:space="preserve">  SE ISLAND WAY ROAD  </t>
  </si>
  <si>
    <t xml:space="preserve">  EAST TURTLE CREEK         </t>
  </si>
  <si>
    <t xml:space="preserve">  MAPP RD             </t>
  </si>
  <si>
    <t xml:space="preserve">  INDIAN STREET       </t>
  </si>
  <si>
    <t xml:space="preserve">  LOXAHATCHEE RIV NW FORK   </t>
  </si>
  <si>
    <t xml:space="preserve">  ISLAND WAY          </t>
  </si>
  <si>
    <t xml:space="preserve">  Okeechobee Waterway       </t>
  </si>
  <si>
    <t xml:space="preserve">  CR-714 Indian St.   </t>
  </si>
  <si>
    <t xml:space="preserve">  BRANCH OF INDIAN RIVER    </t>
  </si>
  <si>
    <t xml:space="preserve">  ISLAND RD.          </t>
  </si>
  <si>
    <t xml:space="preserve">  TAYLOR CREEK              </t>
  </si>
  <si>
    <t xml:space="preserve">  US441/US98 (SR700)  </t>
  </si>
  <si>
    <t xml:space="preserve">  Earman River (C-17)       </t>
  </si>
  <si>
    <t xml:space="preserve">  G BUSH BLVD(NE8TH)  </t>
  </si>
  <si>
    <t xml:space="preserve">  CR-707 (BEACH RD)   </t>
  </si>
  <si>
    <t xml:space="preserve">  Boca Inlet                </t>
  </si>
  <si>
    <t xml:space="preserve">  A1A                 </t>
  </si>
  <si>
    <t xml:space="preserve">  Boynton Inlet             </t>
  </si>
  <si>
    <t xml:space="preserve">  OKEECHOBEE RIM CANAL      </t>
  </si>
  <si>
    <t xml:space="preserve">  CR-717              </t>
  </si>
  <si>
    <t xml:space="preserve">  Southern Boulevard  </t>
  </si>
  <si>
    <t xml:space="preserve">  WB SR 802 Lake Ave  </t>
  </si>
  <si>
    <t xml:space="preserve">  EB PGA Blvd.        </t>
  </si>
  <si>
    <t xml:space="preserve">  WB Spanish River    </t>
  </si>
  <si>
    <t xml:space="preserve">  W/B S.R. 704        </t>
  </si>
  <si>
    <t xml:space="preserve">  WOOLBRIGHT ROAD     </t>
  </si>
  <si>
    <t xml:space="preserve">  EB Spanish Rvr Bvd  </t>
  </si>
  <si>
    <t xml:space="preserve">  Intracoastal  Waterway    </t>
  </si>
  <si>
    <t xml:space="preserve">  EB SR 802 Lake Ave  </t>
  </si>
  <si>
    <t xml:space="preserve">  LINTON BLVD.        </t>
  </si>
  <si>
    <t xml:space="preserve">  Loxahatchee River         </t>
  </si>
  <si>
    <t xml:space="preserve">  SR-811 (Alt A-1-A)  </t>
  </si>
  <si>
    <t xml:space="preserve">  WB PGA Blvd.        </t>
  </si>
  <si>
    <t xml:space="preserve">  Palm Beach Canal C-51     </t>
  </si>
  <si>
    <t xml:space="preserve">  SR-5/S. Olive Ave.  </t>
  </si>
  <si>
    <t xml:space="preserve">  SR804 E Ocean Ave.  </t>
  </si>
  <si>
    <t xml:space="preserve">  EB SR706            </t>
  </si>
  <si>
    <t xml:space="preserve">  WB SR 706           </t>
  </si>
  <si>
    <t xml:space="preserve">  E/B S.R. 704        </t>
  </si>
  <si>
    <t xml:space="preserve">  Lake Worth Creek Canal    </t>
  </si>
  <si>
    <t xml:space="preserve">  Lake Worth Lagoon         </t>
  </si>
  <si>
    <t xml:space="preserve">  SR A1A              </t>
  </si>
  <si>
    <t xml:space="preserve">  C-17 CANAL                </t>
  </si>
  <si>
    <t xml:space="preserve">  PROSPERITY FARMS R  </t>
  </si>
  <si>
    <t xml:space="preserve">  DONALD ROSS RD WB   </t>
  </si>
  <si>
    <t xml:space="preserve">  DONALD ROSS RD EB   </t>
  </si>
  <si>
    <t xml:space="preserve">  EPB CANAL C-3             </t>
  </si>
  <si>
    <t xml:space="preserve">  PROSPERITY FARMSRD  </t>
  </si>
  <si>
    <t xml:space="preserve">  SIMS CREEK                </t>
  </si>
  <si>
    <t xml:space="preserve">  CENTER STREET       </t>
  </si>
  <si>
    <t xml:space="preserve">  CR-812 OCEAN AVE    </t>
  </si>
  <si>
    <t xml:space="preserve">  E. CAMINO REAL      </t>
  </si>
  <si>
    <t xml:space="preserve">  EL RIO CANAL              </t>
  </si>
  <si>
    <t xml:space="preserve">  PALMETTO PARK ROAD  </t>
  </si>
  <si>
    <t xml:space="preserve">  CAMINO REAL         </t>
  </si>
  <si>
    <t xml:space="preserve">  SW 18TH ST          </t>
  </si>
  <si>
    <t xml:space="preserve">  AUDUBON CSWY        </t>
  </si>
  <si>
    <t xml:space="preserve">  N Fork Loxahatchee River  </t>
  </si>
  <si>
    <t xml:space="preserve">  TEQUESTA DRIVE      </t>
  </si>
  <si>
    <t xml:space="preserve">  RIM DITCH CANAL C-24      </t>
  </si>
  <si>
    <t xml:space="preserve">  SR91 SB TPK 142.2   </t>
  </si>
  <si>
    <t xml:space="preserve">  SR91 NB TPK 142.2   </t>
  </si>
  <si>
    <t xml:space="preserve">  SRAIA (South Cswy)  </t>
  </si>
  <si>
    <t xml:space="preserve">  EB St. Lucie Blvd.  </t>
  </si>
  <si>
    <t xml:space="preserve">  N. Fork St. Lucie River   </t>
  </si>
  <si>
    <t xml:space="preserve">  EB Prt St Lucie Bd  </t>
  </si>
  <si>
    <t xml:space="preserve">  WB St. Lucie Blvd.  </t>
  </si>
  <si>
    <t xml:space="preserve">  N Fork St. Lucie River    </t>
  </si>
  <si>
    <t xml:space="preserve">  WB Prt St Lucie Bd  </t>
  </si>
  <si>
    <t xml:space="preserve">  Crosstown Parkway   </t>
  </si>
  <si>
    <t xml:space="preserve">  ST. LUCIE RIVER           </t>
  </si>
  <si>
    <t xml:space="preserve">  PRIMA VISTA BLVD.   </t>
  </si>
  <si>
    <t xml:space="preserve">  FORK OF ST. LUCIE RIVER   </t>
  </si>
  <si>
    <t xml:space="preserve">  St Lucie River            </t>
  </si>
  <si>
    <t xml:space="preserve">  North Fork St Lucie Rvr   </t>
  </si>
  <si>
    <t xml:space="preserve">  CR 712 (Midway Rd)  </t>
  </si>
  <si>
    <t xml:space="preserve">  900FT EAST OF FIRST ST     </t>
  </si>
  <si>
    <t xml:space="preserve">  26.6 MI EAST OF US-27      </t>
  </si>
  <si>
    <t xml:space="preserve">  US-1 over Elbow Creek      </t>
  </si>
  <si>
    <t xml:space="preserve">  US-1 over Sebastian River  </t>
  </si>
  <si>
    <t xml:space="preserve">  2.2mi. S of SR-84          </t>
  </si>
  <si>
    <t xml:space="preserve">  .25 MI North of SR-736     </t>
  </si>
  <si>
    <t xml:space="preserve">  1 MILE WEST OF I-95        </t>
  </si>
  <si>
    <t xml:space="preserve">  .8mi North of SR 844       </t>
  </si>
  <si>
    <t xml:space="preserve">  W.of A1A on Las Olas Blv.  </t>
  </si>
  <si>
    <t xml:space="preserve">  .5 miles S. of SR-816.     </t>
  </si>
  <si>
    <t xml:space="preserve">  Davie Blvd. East of I-95   </t>
  </si>
  <si>
    <t xml:space="preserve">  Sheridan St &amp; SR-A1A       </t>
  </si>
  <si>
    <t xml:space="preserve">  Between SR-A1A &amp; US-1      </t>
  </si>
  <si>
    <t xml:space="preserve">  1.5mi South of SR-84       </t>
  </si>
  <si>
    <t xml:space="preserve">  .75mi. E of US-1on SR-870  </t>
  </si>
  <si>
    <t xml:space="preserve">  300     W of A1A &amp; E of SR-5  </t>
  </si>
  <si>
    <t xml:space="preserve">  1MI S OF OAKLAND PK BLVD   </t>
  </si>
  <si>
    <t xml:space="preserve">  300     W of  A1A             </t>
  </si>
  <si>
    <t xml:space="preserve">  1.5 Mi South of SR-84      </t>
  </si>
  <si>
    <t xml:space="preserve">  0.3mi N of SR-84           </t>
  </si>
  <si>
    <t xml:space="preserve">  1 mile South of SR-814     </t>
  </si>
  <si>
    <t xml:space="preserve">  SR 820 &amp; Intracoastal      </t>
  </si>
  <si>
    <t xml:space="preserve">  0.25mi. N of Hillsboro Bl  </t>
  </si>
  <si>
    <t xml:space="preserve">  0.23mi N of Broward Blvd.  </t>
  </si>
  <si>
    <t xml:space="preserve">  0.24mi N of Broward Blvd.  </t>
  </si>
  <si>
    <t xml:space="preserve">  0.17mi N of Broward Blvd.  </t>
  </si>
  <si>
    <t xml:space="preserve">  0.06MI WEST OF US-1        </t>
  </si>
  <si>
    <t xml:space="preserve">  0.7 MI S. of SR 816        </t>
  </si>
  <si>
    <t xml:space="preserve">  .7MI S. of SR 816          </t>
  </si>
  <si>
    <t xml:space="preserve">  0.2MI S OF BROWARD BLVD.   </t>
  </si>
  <si>
    <t xml:space="preserve">  1mi W of I-95 (SR-9)       </t>
  </si>
  <si>
    <t xml:space="preserve">  0.5 Mi S. of SR-736        </t>
  </si>
  <si>
    <t xml:space="preserve">  0.3 miles North of SR-84   </t>
  </si>
  <si>
    <t xml:space="preserve">  W of  A1A &amp; E of SR-5      </t>
  </si>
  <si>
    <t xml:space="preserve">  W of A1A &amp; E of SR-5       </t>
  </si>
  <si>
    <t xml:space="preserve">  5.6 MILES NORTH OF SR-820  </t>
  </si>
  <si>
    <t xml:space="preserve">  .3mi North of Griffin Rd   </t>
  </si>
  <si>
    <t xml:space="preserve">  0.25 mi. East of  I-95     </t>
  </si>
  <si>
    <t xml:space="preserve">  0.25mi. East of I-95       </t>
  </si>
  <si>
    <t xml:space="preserve">  0.1 Mi N/O Hillsboro Blvd  </t>
  </si>
  <si>
    <t xml:space="preserve">  0.3MI N OF HILLSBORO BLVD  </t>
  </si>
  <si>
    <t xml:space="preserve">  0.25 Mi North of SR-842    </t>
  </si>
  <si>
    <t xml:space="preserve">  Hallandale Bch. Blvd/ICWW  </t>
  </si>
  <si>
    <t xml:space="preserve">  Port Everglades            </t>
  </si>
  <si>
    <t xml:space="preserve">  I595 Exp. Lane Conn. TPK   </t>
  </si>
  <si>
    <t xml:space="preserve">  0.8 Mile W. of US-441      </t>
  </si>
  <si>
    <t xml:space="preserve">  0.5 miles east of US-1     </t>
  </si>
  <si>
    <t xml:space="preserve">  1 mi. North SR-822 on A1A  </t>
  </si>
  <si>
    <t xml:space="preserve">  800ft W of A1A &amp; E of US1  </t>
  </si>
  <si>
    <t xml:space="preserve">  0.1 MI E OF BRYAN RD.      </t>
  </si>
  <si>
    <t xml:space="preserve">  0.1MI N OF DAVIE BLVD.     </t>
  </si>
  <si>
    <t xml:space="preserve">  150ft. N OF DAVIE BLVD     </t>
  </si>
  <si>
    <t xml:space="preserve">  0.3MI S OF E BROWARD BLV   </t>
  </si>
  <si>
    <t xml:space="preserve">  0.25MI S OF W BROWARD BLV  </t>
  </si>
  <si>
    <t xml:space="preserve">  0.7MI W of US-1            </t>
  </si>
  <si>
    <t xml:space="preserve">  0.4MI N OF GRIFFIN ROAD    </t>
  </si>
  <si>
    <t xml:space="preserve">  400ft. E of Dixie Hwy      </t>
  </si>
  <si>
    <t xml:space="preserve">  0.35 Mi N of Griffin Rd.   </t>
  </si>
  <si>
    <t xml:space="preserve">  0.9MI S OF HILLSBORO BLVD  </t>
  </si>
  <si>
    <t xml:space="preserve">  0.1 MI W OF BAYVIEW DR.    </t>
  </si>
  <si>
    <t xml:space="preserve">  0.1MI N OF NE 18TH ST      </t>
  </si>
  <si>
    <t xml:space="preserve">  0.3MI S OF W.BROWARD BLVD  </t>
  </si>
  <si>
    <t xml:space="preserve">  0.3MI W OF SW 4TH AVE      </t>
  </si>
  <si>
    <t xml:space="preserve">  100ftN OF PONCE DELEON DR  </t>
  </si>
  <si>
    <t xml:space="preserve">  0.6MI E OF US-1            </t>
  </si>
  <si>
    <t xml:space="preserve">  0.3MI S OF MCNAB ROAD      </t>
  </si>
  <si>
    <t xml:space="preserve">  0.1MI E OF 3 ISLAND BLVD.  </t>
  </si>
  <si>
    <t xml:space="preserve">  0.2MI N OF SR-858          </t>
  </si>
  <si>
    <t xml:space="preserve">  0.5MI N OF SHERIDAN ST.    </t>
  </si>
  <si>
    <t xml:space="preserve">  0.1MI E OF NORTH 28TH AVE  </t>
  </si>
  <si>
    <t xml:space="preserve">  130FT. W OF N 30TH ROAD    </t>
  </si>
  <si>
    <t xml:space="preserve">  0.1 Mi. S of Sample Rd     </t>
  </si>
  <si>
    <t xml:space="preserve">  0.2MI S ofOAKLAND PARK B.  </t>
  </si>
  <si>
    <t xml:space="preserve">  100FT W OF SW 63RD AVE.    </t>
  </si>
  <si>
    <t xml:space="preserve">  0.3MI S OF ATLANTIC BLVD.  </t>
  </si>
  <si>
    <t xml:space="preserve">  0.8MI WEST OF US-1         </t>
  </si>
  <si>
    <t xml:space="preserve">  0.13M S OF NE 79 ST        </t>
  </si>
  <si>
    <t xml:space="preserve">  ARTHUR GODFREY RD MIA BCH  </t>
  </si>
  <si>
    <t xml:space="preserve">  2.0M S OF NE 163 ST &amp; A1A  </t>
  </si>
  <si>
    <t xml:space="preserve">  1.5M E OF SR-5             </t>
  </si>
  <si>
    <t xml:space="preserve">  1.0 mi E of SR-5           </t>
  </si>
  <si>
    <t xml:space="preserve">  1.40 Mi W of A1A           </t>
  </si>
  <si>
    <t xml:space="preserve">  0.85 miles W of I 95       </t>
  </si>
  <si>
    <t xml:space="preserve">  0.85 miles West of I-95    </t>
  </si>
  <si>
    <t xml:space="preserve">  0.5 MI E OF US-1           </t>
  </si>
  <si>
    <t xml:space="preserve">  0.5M E OF SR-5             </t>
  </si>
  <si>
    <t xml:space="preserve">  S OF DOWNTOWN INTERCHG     </t>
  </si>
  <si>
    <t xml:space="preserve">  DOWNTOWN INTRCHG           </t>
  </si>
  <si>
    <t xml:space="preserve">  NE 79th St &amp; Biscayne Bay  </t>
  </si>
  <si>
    <t xml:space="preserve">  0.1 Mile West of A1A       </t>
  </si>
  <si>
    <t xml:space="preserve">  0.1M W OF A1A              </t>
  </si>
  <si>
    <t xml:space="preserve">  500 ft W of SR-A1A         </t>
  </si>
  <si>
    <t xml:space="preserve">  500ft W of I-95            </t>
  </si>
  <si>
    <t xml:space="preserve">  W. OF A1A on CSWY          </t>
  </si>
  <si>
    <t xml:space="preserve">  ON ALTON RD. S. OF I-195   </t>
  </si>
  <si>
    <t xml:space="preserve">  ON ALTON RD N OF W 47 ST   </t>
  </si>
  <si>
    <t xml:space="preserve">  .25 M E OF US1 ON SR-826   </t>
  </si>
  <si>
    <t xml:space="preserve">  NW 27 Ave &amp; Miami River    </t>
  </si>
  <si>
    <t xml:space="preserve">  0.03 MILE SOUTH OF NE 135  </t>
  </si>
  <si>
    <t xml:space="preserve">  Brickell Ave. &amp; Miami Riv  </t>
  </si>
  <si>
    <t xml:space="preserve">  SR5 BETWEEN NE104&amp;NE105ST  </t>
  </si>
  <si>
    <t xml:space="preserve">  INTRACOASTAL WATERWAY      </t>
  </si>
  <si>
    <t xml:space="preserve">  250 Ft. S of W 23rd St.    </t>
  </si>
  <si>
    <t xml:space="preserve">  NW 7 AVE AT NW 5 ST        </t>
  </si>
  <si>
    <t xml:space="preserve">  150 ft. S. of NW 11th St   </t>
  </si>
  <si>
    <t xml:space="preserve">  300 FT N/O NW 20TH ST.     </t>
  </si>
  <si>
    <t xml:space="preserve">  0.2 Mile North of SR 836   </t>
  </si>
  <si>
    <t xml:space="preserve">  80 ft. W/O A1A             </t>
  </si>
  <si>
    <t xml:space="preserve">  0.25 Mile West of A1A      </t>
  </si>
  <si>
    <t xml:space="preserve">  200 ft. W/O A1A            </t>
  </si>
  <si>
    <t xml:space="preserve">  0.1 Mi. N OF SW 7TH ST     </t>
  </si>
  <si>
    <t xml:space="preserve">  N Edge of Cocoplum Circle  </t>
  </si>
  <si>
    <t xml:space="preserve">  600Ft. N OF NW 14th ST     </t>
  </si>
  <si>
    <t xml:space="preserve">  Btw Miami &amp; Biscayne Isle  </t>
  </si>
  <si>
    <t xml:space="preserve">  Rivo Alto to Belle Isle    </t>
  </si>
  <si>
    <t xml:space="preserve">  3.0 Miles E of Toll Plaza  </t>
  </si>
  <si>
    <t xml:space="preserve">  0.8 Mile E of Toll Plaza   </t>
  </si>
  <si>
    <t xml:space="preserve">  200 FT S/O  SW 3RD ST.     </t>
  </si>
  <si>
    <t xml:space="preserve">  200 FT. S/O. SW 3RD ST.    </t>
  </si>
  <si>
    <t xml:space="preserve">  Entrance to Port of Miami  </t>
  </si>
  <si>
    <t xml:space="preserve">  PORT BOULEVARD             </t>
  </si>
  <si>
    <t xml:space="preserve">  0.8 MILE EAST OF US-1      </t>
  </si>
  <si>
    <t xml:space="preserve">  0.7 Mile W of A1A          </t>
  </si>
  <si>
    <t xml:space="preserve">  80 ft. E/O Bayharbor Dr.   </t>
  </si>
  <si>
    <t xml:space="preserve">  0.1Mi E of Cocoplum Rd.    </t>
  </si>
  <si>
    <t xml:space="preserve">  0.2Mi E of Cocoplum Rd.    </t>
  </si>
  <si>
    <t xml:space="preserve">  0.3 miles S/O SW 48th St.  </t>
  </si>
  <si>
    <t xml:space="preserve">  2.5 Miles E of US-1        </t>
  </si>
  <si>
    <t xml:space="preserve">  0.5 Mile West of A1A       </t>
  </si>
  <si>
    <t xml:space="preserve">  500 Ft. East of US-1       </t>
  </si>
  <si>
    <t xml:space="preserve">  100Ft. N of NE 75th St.    </t>
  </si>
  <si>
    <t xml:space="preserve">  500 Ft. N of 20th Street   </t>
  </si>
  <si>
    <t xml:space="preserve">  0.4 Mile N of Alton Rd.    </t>
  </si>
  <si>
    <t xml:space="preserve">  0.2 Mile W of Alton Road   </t>
  </si>
  <si>
    <t xml:space="preserve">  Conv. Cnt Dr and Dade Blv  </t>
  </si>
  <si>
    <t xml:space="preserve">  600Ft N of Normandy Dr.    </t>
  </si>
  <si>
    <t xml:space="preserve">  McArthur Cswy to Star Is.  </t>
  </si>
  <si>
    <t xml:space="preserve">  100Ft. W of Dickens Ave.   </t>
  </si>
  <si>
    <t xml:space="preserve">  MacArthur Cswy to Palm Is  </t>
  </si>
  <si>
    <t xml:space="preserve">  Palm Is. to Hibiscus Is.   </t>
  </si>
  <si>
    <t xml:space="preserve">  East end of Biscayne Pt    </t>
  </si>
  <si>
    <t xml:space="preserve">  W End of Biscayne Point    </t>
  </si>
  <si>
    <t xml:space="preserve">  SW End of Biscayne Point   </t>
  </si>
  <si>
    <t xml:space="preserve">  Meridian Ave at Dade Blvd  </t>
  </si>
  <si>
    <t xml:space="preserve">  400ft. West of Alton Road  </t>
  </si>
  <si>
    <t xml:space="preserve">  0.1Mi W of Country Club E  </t>
  </si>
  <si>
    <t xml:space="preserve">  6.2 Miles N of SR-510      </t>
  </si>
  <si>
    <t xml:space="preserve">  1.4MI E OF US-1            </t>
  </si>
  <si>
    <t xml:space="preserve">  0.4 Mi. W of SR-A1A        </t>
  </si>
  <si>
    <t xml:space="preserve">  0.6Mi. W of SR-A1A         </t>
  </si>
  <si>
    <t xml:space="preserve">  1.4MI NORTH OF US-1        </t>
  </si>
  <si>
    <t xml:space="preserve">  SR60</t>
  </si>
  <si>
    <t xml:space="preserve">  SR-60 1.6MILES W. OF A1A   </t>
  </si>
  <si>
    <t xml:space="preserve">  1/4Mi W of New Roosevelt   </t>
  </si>
  <si>
    <t xml:space="preserve">  SR-714 East of Fla. Tpke.  </t>
  </si>
  <si>
    <t xml:space="preserve">  1/2MI S of US-1            </t>
  </si>
  <si>
    <t xml:space="preserve">  3.7MI S/O STUART INT.      </t>
  </si>
  <si>
    <t xml:space="preserve">  1.5 Mile West of SR-76     </t>
  </si>
  <si>
    <t xml:space="preserve">  0.2 Mi E of ANCHOR AVE.    </t>
  </si>
  <si>
    <t xml:space="preserve">  1/2MI S of INDIAN ST.      </t>
  </si>
  <si>
    <t xml:space="preserve">  US-441 and SR-76           </t>
  </si>
  <si>
    <t xml:space="preserve">  0.9 M E OF US-1 ON CR-708  </t>
  </si>
  <si>
    <t xml:space="preserve">  2MI E of SR-76             </t>
  </si>
  <si>
    <t xml:space="preserve">  .25 mi East of I-95        </t>
  </si>
  <si>
    <t xml:space="preserve">  1mi N of SR-76(Kanner Hw)  </t>
  </si>
  <si>
    <t xml:space="preserve">  2.5 mi East of TPK Exit    </t>
  </si>
  <si>
    <t xml:space="preserve">  SR-714 East of Fla. Tpk.   </t>
  </si>
  <si>
    <t xml:space="preserve">  .5mi E. of Indian R Dr.    </t>
  </si>
  <si>
    <t xml:space="preserve">  4.0 Miles East of US-1     </t>
  </si>
  <si>
    <t xml:space="preserve">  1 Mi South of SR-707       </t>
  </si>
  <si>
    <t xml:space="preserve">  2.6 Miles East of US-1     </t>
  </si>
  <si>
    <t xml:space="preserve">  2.1 Miles E of CR-609      </t>
  </si>
  <si>
    <t xml:space="preserve">  2.1 Miles East of CR-609   </t>
  </si>
  <si>
    <t xml:space="preserve">  3.7 MI S. OF STUART INT.   </t>
  </si>
  <si>
    <t xml:space="preserve">  1.1MI NW OF HIGH MEADOW    </t>
  </si>
  <si>
    <t xml:space="preserve">  0.2MI E of LOXAHATCHEE RD  </t>
  </si>
  <si>
    <t xml:space="preserve">  2.5Mi W of US-1            </t>
  </si>
  <si>
    <t xml:space="preserve">  1.9MI S of CR-714          </t>
  </si>
  <si>
    <t xml:space="preserve">  0.7MI E of DIXIE HWY A1A   </t>
  </si>
  <si>
    <t xml:space="preserve">  0.5Mi N of PLMBCH CO LINE  </t>
  </si>
  <si>
    <t xml:space="preserve">  0.1 MI West of SR-76       </t>
  </si>
  <si>
    <t xml:space="preserve">  100FT Eof SEWALLS PT. RD.  </t>
  </si>
  <si>
    <t xml:space="preserve">  2.1MI E/O SR-78            </t>
  </si>
  <si>
    <t xml:space="preserve">  0.6 MI. EAST OF US-441     </t>
  </si>
  <si>
    <t xml:space="preserve">  Just North of SR-850       </t>
  </si>
  <si>
    <t xml:space="preserve">  1 Mile South of SR-786     </t>
  </si>
  <si>
    <t xml:space="preserve">  3/4 MI North of SR-706     </t>
  </si>
  <si>
    <t xml:space="preserve">  0.3MI E OF US-1            </t>
  </si>
  <si>
    <t xml:space="preserve">  0.3MI E OF US-1 (SR-5)     </t>
  </si>
  <si>
    <t xml:space="preserve">  1.2 mi N Broward Cnty      </t>
  </si>
  <si>
    <t xml:space="preserve">  1.3 Mi. North of SR-804    </t>
  </si>
  <si>
    <t xml:space="preserve">  Between SR-A1A &amp; SR-5      </t>
  </si>
  <si>
    <t xml:space="preserve">  1.9 MI WEST OF SR-715      </t>
  </si>
  <si>
    <t xml:space="preserve">  .5MI W of A1A &amp; E of SR-5  </t>
  </si>
  <si>
    <t xml:space="preserve">  Lake Ave / ICWW            </t>
  </si>
  <si>
    <t xml:space="preserve">  1000    W of SR5 &amp; E ofSR811  </t>
  </si>
  <si>
    <t xml:space="preserve">  WB SR800.2Mi west of US-1  </t>
  </si>
  <si>
    <t xml:space="preserve">  0.25MI E OF US 1           </t>
  </si>
  <si>
    <t xml:space="preserve">  EB SR800 .2mi West of A1A  </t>
  </si>
  <si>
    <t xml:space="preserve">  0.5 Mile East of US-1      </t>
  </si>
  <si>
    <t xml:space="preserve">  Lake Ave. / ICWW           </t>
  </si>
  <si>
    <t xml:space="preserve">  0.2MI EAST OF US-1 (SR-5)  </t>
  </si>
  <si>
    <t xml:space="preserve">  City of Jupiter            </t>
  </si>
  <si>
    <t xml:space="preserve">  0.5 Miles South of SR-882  </t>
  </si>
  <si>
    <t xml:space="preserve">  1 Mile S of Boynton Inlet  </t>
  </si>
  <si>
    <t xml:space="preserve">  Indiantown Rd./ICW         </t>
  </si>
  <si>
    <t xml:space="preserve">  Indiantown Rd/ ICW         </t>
  </si>
  <si>
    <t xml:space="preserve">  Between SRA1A&amp;SR80 Cswys.  </t>
  </si>
  <si>
    <t xml:space="preserve">  .3 Mi North of SR-706      </t>
  </si>
  <si>
    <t xml:space="preserve">  .03 Mi North of SR-706     </t>
  </si>
  <si>
    <t xml:space="preserve">  .25 Mi North of SR-706     </t>
  </si>
  <si>
    <t xml:space="preserve">  0.25 North of SR-706       </t>
  </si>
  <si>
    <t xml:space="preserve">  0.2 mi E of SR5 on SRA1A   </t>
  </si>
  <si>
    <t xml:space="preserve">  0.3MI N OF N. LAKE BLVD.   </t>
  </si>
  <si>
    <t xml:space="preserve">  0.2MI S OF DONALD ROSS     </t>
  </si>
  <si>
    <t xml:space="preserve">  0.6MI NE OF INDIANTOWN RD  </t>
  </si>
  <si>
    <t xml:space="preserve">  0.8MI E of INDIANTOWN RD   </t>
  </si>
  <si>
    <t xml:space="preserve">  0.3 Mile East of US-1      </t>
  </si>
  <si>
    <t xml:space="preserve">  0.4 MI W of US-1           </t>
  </si>
  <si>
    <t xml:space="preserve">  0.3MI W OF OLD DIXIE HWY.  </t>
  </si>
  <si>
    <t xml:space="preserve">  .06mi E OF LANDS END ROAD  </t>
  </si>
  <si>
    <t xml:space="preserve">  1.2MI. W of US-1           </t>
  </si>
  <si>
    <t xml:space="preserve">  200     East of US-1(SR-5)    </t>
  </si>
  <si>
    <t xml:space="preserve">  1.2MI S PORT ST LUCIE BLV  </t>
  </si>
  <si>
    <t xml:space="preserve">  1.2MI S PORT ST LUCIE RMP  </t>
  </si>
  <si>
    <t xml:space="preserve">  .25 Miles East of US-1     </t>
  </si>
  <si>
    <t xml:space="preserve">  1.8mi. East of SR-91       </t>
  </si>
  <si>
    <t xml:space="preserve">  2mi. East of SR-91         </t>
  </si>
  <si>
    <t xml:space="preserve">  0.8 MI W OF US-1           </t>
  </si>
  <si>
    <t xml:space="preserve">  0.9 MI W OF US-1           </t>
  </si>
  <si>
    <t xml:space="preserve">  0.45 mi W of US-1          </t>
  </si>
  <si>
    <t xml:space="preserve">  1 mile West of US1         </t>
  </si>
  <si>
    <t>080-07-05.44W</t>
  </si>
  <si>
    <t>080-12-57.67W</t>
  </si>
  <si>
    <t>25-55-38.89N</t>
  </si>
  <si>
    <t>NE 34TH AVE</t>
  </si>
  <si>
    <t>0.2 MI EAST OF LYONS ROAD</t>
  </si>
  <si>
    <t>080-13-02.58W</t>
  </si>
  <si>
    <t>NBI 40 Navigation Horizontal Clearance (feet)</t>
  </si>
  <si>
    <t>NBI 39 Navigation Vertical Clearance (feet)</t>
  </si>
  <si>
    <t xml:space="preserve">  Biarritz Drive      </t>
  </si>
  <si>
    <t xml:space="preserve">  0.2 Mile N of Normandy Dr  </t>
  </si>
  <si>
    <t>City of Municipal Highway Agency</t>
  </si>
  <si>
    <t>NBI 8                              Structure                            Number</t>
  </si>
  <si>
    <t>NBI 1                            State</t>
  </si>
  <si>
    <t>NBI 22                                                              Owner Agency</t>
  </si>
  <si>
    <t>NBI 27                                       Year Built</t>
  </si>
  <si>
    <t>25-50-39.70N</t>
  </si>
  <si>
    <t>BRIDGE CODE for kmz</t>
  </si>
  <si>
    <t>Column1</t>
  </si>
  <si>
    <t>Ped</t>
  </si>
  <si>
    <t>Pipe</t>
  </si>
  <si>
    <t>DATE VERIFIED</t>
  </si>
  <si>
    <t>VERIFIER MEMBER NUMBER</t>
  </si>
  <si>
    <t>DISCREPANCY</t>
  </si>
  <si>
    <t>080-03-26.72W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</si>
</sst>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000"/>
    <numFmt numFmtId="166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66FF99"/>
        <bgColor theme="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theme="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A6A6A6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3" fillId="4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4" borderId="2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7" fillId="4" borderId="7" xfId="0" applyNumberFormat="1" applyFont="1" applyFill="1" applyBorder="1" applyAlignment="1">
      <alignment horizontal="center" vertical="center" wrapText="1"/>
    </xf>
    <xf numFmtId="165" fontId="2" fillId="8" borderId="7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6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37" fontId="9" fillId="9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</cellXfs>
  <cellStyles count="1">
    <cellStyle name="Normal" xfId="0" builtinId="0"/>
  </cellStyles>
  <dxfs count="141"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6" formatCode="mm/dd/yy;@"/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colors>
    <mruColors>
      <color rgb="FF0000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774A1-7BAC-4CDE-A8D8-7286DE04BD48}" name="Table1" displayName="Table1" ref="A1:AN351" totalsRowShown="0" headerRowDxfId="140" dataDxfId="138" headerRowBorderDxfId="139" tableBorderDxfId="137" totalsRowBorderDxfId="136">
  <autoFilter ref="A1:AN351" xr:uid="{3AF774A1-7BAC-4CDE-A8D8-7286DE04BD48}"/>
  <sortState xmlns:xlrd2="http://schemas.microsoft.com/office/spreadsheetml/2017/richdata2" ref="A2:AN351">
    <sortCondition ref="AB2:AB351"/>
    <sortCondition ref="E2:E351"/>
  </sortState>
  <tableColumns count="40">
    <tableColumn id="1" xr3:uid="{F648C1EF-D01E-4190-98EA-3016E3A31DEC}" name="Latitude" dataDxfId="135"/>
    <tableColumn id="2" xr3:uid="{43A9AB38-E54F-4A0B-9201-8F578D5BDA2E}" name="Longitude" dataDxfId="134"/>
    <tableColumn id="3" xr3:uid="{C59EED29-48C2-4CC3-9A80-0EA2833998E6}" name="Name" dataDxfId="133"/>
    <tableColumn id="4" xr3:uid="{9E9FE4B3-CBED-4B4A-9576-65AB3041902B}" name="Description" dataDxfId="132"/>
    <tableColumn id="5" xr3:uid="{3ECD1759-BDB1-4CBD-981B-B9FDF8044AE1}" name="District 7 Bridge File Number" dataDxfId="131"/>
    <tableColumn id="6" xr3:uid="{B63B3CDD-A4B9-477D-946A-27A52A6AE977}" name="District 7 Bridge File Ext" dataDxfId="130"/>
    <tableColumn id="7" xr3:uid="{8E96E9B3-C8E3-4E7E-AE02-7F9B22C3BDEA}" name="Direction (Mulitple Structures)" dataDxfId="129"/>
    <tableColumn id="8" xr3:uid="{E2EA7AD0-3A1A-47B5-B967-DA9583026EC6}" name="Note on Status" dataDxfId="128"/>
    <tableColumn id="38" xr3:uid="{4C52EF48-D95E-449F-BF7A-1E7B63BB9BFA}" name="DATE VERIFIED" dataDxfId="127"/>
    <tableColumn id="39" xr3:uid="{F0E2334D-78D3-4975-8870-67E82CA87471}" name="VERIFIER MEMBER NUMBER" dataDxfId="126"/>
    <tableColumn id="40" xr3:uid="{93D78278-200B-4FE8-95BD-5BE06923A382}" name="DISCREPANCY" dataDxfId="125"/>
    <tableColumn id="9" xr3:uid="{1F2A4A72-1240-408E-9389-1CD9E61BB46B}" name="NBI 8                              Structure                            Number" dataDxfId="124"/>
    <tableColumn id="10" xr3:uid="{4017729A-02E5-4FED-B3C5-DF5F980B7D7A}" name="NBI 38 Navigation Control" dataDxfId="123"/>
    <tableColumn id="11" xr3:uid="{89C79BE8-DE77-4BC1-B862-B94EF091B33F}" name="CG Bridge Official Name" dataDxfId="122"/>
    <tableColumn id="12" xr3:uid="{4070A821-86DF-468F-8AE7-744EE43DCB23}" name="CG Bridge Local Name" dataDxfId="121"/>
    <tableColumn id="13" xr3:uid="{48E0DE2E-DBDF-4BAE-AD90-9B461BAB0D24}" name="NBI 7 Facility Carried" dataDxfId="120"/>
    <tableColumn id="14" xr3:uid="{096950BA-AE49-4CAD-A193-F1E19E26736C}" name="CG Bridge Waterway" dataDxfId="119"/>
    <tableColumn id="15" xr3:uid="{287395E6-0546-4535-AE89-60C566A1A66C}" name="CG Mile Marker" dataDxfId="118"/>
    <tableColumn id="16" xr3:uid="{40F06683-486A-46B2-8744-B77A91B51158}" name="NBI 6A Features Intersected" dataDxfId="117"/>
    <tableColumn id="17" xr3:uid="{A32F9AE3-F71C-490E-BFCD-FFCDE56B1E91}" name="CG State" dataDxfId="116"/>
    <tableColumn id="18" xr3:uid="{01C4312D-2286-48CD-A4A4-9CE7F1329662}" name="NBI 1                            State" dataDxfId="115"/>
    <tableColumn id="19" xr3:uid="{6E5086F3-337B-47B9-AE8E-85332CF7972A}" name="CG County" dataDxfId="114"/>
    <tableColumn id="20" xr3:uid="{8894708A-AAD0-4BAF-9F93-01695C1BA041}" name="NBI 3 County" dataDxfId="113"/>
    <tableColumn id="21" xr3:uid="{DF908006-BEB8-4670-94A5-ED0AC0C96CAD}" name="NBI 9 Narrative Description of Location" dataDxfId="112"/>
    <tableColumn id="22" xr3:uid="{0C451D29-2A1F-4F1C-971E-5E2428B3F023}" name="CG Bridge Type" dataDxfId="111"/>
    <tableColumn id="23" xr3:uid="{4D81EB75-F0D2-4A4E-A19B-B24F0B3A24E1}" name="CG Traffic Type" dataDxfId="110"/>
    <tableColumn id="24" xr3:uid="{18477F6D-DB60-406F-8E77-867A4F577EA5}" name="NBI 42A Service on Bridge" dataDxfId="109"/>
    <tableColumn id="25" xr3:uid="{8B8CD05D-A007-4BF6-8E2F-3566A3625759}" name="RESPONSIBLE COAST GUARD SECTOR" dataDxfId="108"/>
    <tableColumn id="26" xr3:uid="{87FA1694-691B-432C-96F7-EDA4CB50C21D}" name="CG Horizontal Clearance (feet)" dataDxfId="107"/>
    <tableColumn id="27" xr3:uid="{6DA77BF0-463D-4DA1-93B8-532759A8366A}" name="NBI 40 Navigation Horizontal Clearance (feet)" dataDxfId="106"/>
    <tableColumn id="28" xr3:uid="{DDAB0CDD-DE23-448B-B877-8BB15430ADAD}" name="CG MHW Vertical Clearance (feet)" dataDxfId="105"/>
    <tableColumn id="29" xr3:uid="{2DDE63E9-6EC5-4B37-9C74-CDA0C196480A}" name="CG NHW Vertical Clearance (feet)" dataDxfId="104"/>
    <tableColumn id="30" xr3:uid="{56AE5867-CA90-45CB-AECE-84326B1B75FD}" name="NBI 39 Navigation Vertical Clearance (feet)" dataDxfId="103"/>
    <tableColumn id="31" xr3:uid="{AC3E74D0-027E-458E-93CF-C2429EF8DCAD}" name="CG Bridge Owner" dataDxfId="102"/>
    <tableColumn id="32" xr3:uid="{59BA2E63-28A4-4777-9564-9F9FD3884A59}" name="NBI 22                                                              Owner Agency" dataDxfId="101"/>
    <tableColumn id="33" xr3:uid="{D96B10F6-95AD-4B39-AAF0-2739ECBE7A1D}" name="NBI 27                                       Year Built" dataDxfId="100"/>
    <tableColumn id="34" xr3:uid="{E75CF160-3812-4A15-B40C-21E1D6B98FFC}" name="Latitude Located" dataDxfId="99"/>
    <tableColumn id="35" xr3:uid="{D97FEA3B-D54F-4FC4-9570-1AE1E4372DEA}" name="Longitude Located" dataDxfId="98"/>
    <tableColumn id="36" xr3:uid="{62EE3B0C-B3E9-46D7-921E-502AA5F03716}" name="NBI 16            Decimal Latitude" dataDxfId="97"/>
    <tableColumn id="37" xr3:uid="{BE8E9DD5-4052-4EC1-B288-76D1B6BEFA7E}" name="NBI 17            Decimal Longitude" dataDxfId="9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032D34-2514-46D4-B21C-E0C592D18430}" name="Table13" displayName="Table13" ref="A1:AQ174" totalsRowShown="0" headerRowDxfId="95" dataDxfId="93" headerRowBorderDxfId="94" tableBorderDxfId="92" totalsRowBorderDxfId="91">
  <autoFilter ref="A1:AQ174" xr:uid="{3AF774A1-7BAC-4CDE-A8D8-7286DE04BD48}"/>
  <sortState xmlns:xlrd2="http://schemas.microsoft.com/office/spreadsheetml/2017/richdata2" ref="A2:AK174">
    <sortCondition ref="J2:J174"/>
    <sortCondition ref="E2:E174"/>
  </sortState>
  <tableColumns count="43">
    <tableColumn id="1" xr3:uid="{AA2D7601-E5C0-4941-BB14-9F521594F243}" name="Latitude" dataDxfId="90"/>
    <tableColumn id="2" xr3:uid="{95D03274-9DAD-486D-A632-F710F7E36B34}" name="Longitude" dataDxfId="89"/>
    <tableColumn id="3" xr3:uid="{8F5CF9DF-3067-4A58-A586-17453766D3D2}" name="Name" dataDxfId="88"/>
    <tableColumn id="4" xr3:uid="{A27E66F8-44B2-4753-B80F-F003926AFDBD}" name="Description" dataDxfId="87"/>
    <tableColumn id="5" xr3:uid="{57187533-E008-4A1B-9260-BB7676402579}" name="District 7 Bridge File Number" dataDxfId="86"/>
    <tableColumn id="6" xr3:uid="{4BCE7D72-3A48-4BAE-87D7-DE8603EAD54A}" name="District 7 Bridge File Ext" dataDxfId="85"/>
    <tableColumn id="7" xr3:uid="{633EDF8B-5F7A-477F-A9CB-B6D0E0F16BC5}" name="Direction (Mulitple Structures)" dataDxfId="84"/>
    <tableColumn id="8" xr3:uid="{96F534B9-F842-4F5D-9005-D86C2D8322A4}" name="Note on Status" dataDxfId="83"/>
    <tableColumn id="9" xr3:uid="{C0240D23-A842-4BCD-A76F-A10BC9D5315E}" name="NBI 8                              Structure                            Number" dataDxfId="82"/>
    <tableColumn id="10" xr3:uid="{9B835C67-125B-467B-83AD-16D726911525}" name="NBI 38 Navigation Control" dataDxfId="81"/>
    <tableColumn id="11" xr3:uid="{2FCFD8E3-9074-4BF2-B136-AF5317FE5D31}" name="CG Bridge Official Name" dataDxfId="80"/>
    <tableColumn id="12" xr3:uid="{450DA032-0987-4584-A9EF-E2B064EB4957}" name="CG Bridge Local Name" dataDxfId="79"/>
    <tableColumn id="13" xr3:uid="{81A6E393-7C83-4F10-8E7C-EB6165C0F1FC}" name="NBI 7 Facility Carried" dataDxfId="78"/>
    <tableColumn id="14" xr3:uid="{F05ADA17-E4CD-4333-BD28-CB1C2238962C}" name="CG Bridge Waterway" dataDxfId="77"/>
    <tableColumn id="15" xr3:uid="{C7132CBA-D6B5-4B4A-8CD0-A121453BDF92}" name="CG Mile Marker" dataDxfId="76"/>
    <tableColumn id="16" xr3:uid="{0A93BF1E-6CC9-455A-87BC-85EEF619AB14}" name="NBI 6A Features Intersected" dataDxfId="75"/>
    <tableColumn id="17" xr3:uid="{35B67590-9158-4C6C-B4CF-972FDD0A921C}" name="CG State" dataDxfId="74"/>
    <tableColumn id="18" xr3:uid="{36B7F6CD-91CE-4065-AEED-32061456543C}" name="NBI 1                            State" dataDxfId="73"/>
    <tableColumn id="19" xr3:uid="{41A28770-2588-47E3-B477-649C3A612B1C}" name="CG County" dataDxfId="72"/>
    <tableColumn id="20" xr3:uid="{A99AF04F-0C4E-4072-8E57-747121D75DD4}" name="NBI 3 County" dataDxfId="71"/>
    <tableColumn id="21" xr3:uid="{8FAD7839-6FDA-4B38-9722-1C94768B3161}" name="NBI 9 Narrative Description of Location" dataDxfId="70"/>
    <tableColumn id="22" xr3:uid="{D7482140-C518-46B9-B3A8-A09D1558C81D}" name="CG Bridge Type" dataDxfId="69"/>
    <tableColumn id="23" xr3:uid="{F0372CFD-C947-4078-994A-EF411803863C}" name="CG Traffic Type" dataDxfId="68"/>
    <tableColumn id="24" xr3:uid="{9C4A80D7-E48B-4D56-B24A-701808B15C2E}" name="NBI 42A Service on Bridge" dataDxfId="67"/>
    <tableColumn id="25" xr3:uid="{3A590A74-3D03-4F01-AA6F-DA37202E2C00}" name="RESPONSIBLE COAST GUARD SECTOR" dataDxfId="66"/>
    <tableColumn id="26" xr3:uid="{D9240C53-A29A-4B5D-8359-C4072ECC5C47}" name="CG Horizontal Clearance (feet)" dataDxfId="65"/>
    <tableColumn id="27" xr3:uid="{8D4F7297-2C29-4814-8CE8-1E33C6DF4006}" name="NBI 40 Navigation Horizontal Clearance (feet)" dataDxfId="64"/>
    <tableColumn id="28" xr3:uid="{01D10A60-04D6-4CB7-A4B7-03ACD47871FA}" name="CG MHW Vertical Clearance (feet)" dataDxfId="63"/>
    <tableColumn id="29" xr3:uid="{771FC1E1-9709-4CD6-AB1C-88E2F9D701F9}" name="CG NHW Vertical Clearance (feet)" dataDxfId="62"/>
    <tableColumn id="30" xr3:uid="{67FE39D5-9C8D-4079-BC07-A7AB09EF23A0}" name="NBI 39 Navigation Vertical Clearance (feet)" dataDxfId="61"/>
    <tableColumn id="31" xr3:uid="{66DD2CA7-6989-4100-A294-D87A3B358C92}" name="CG Bridge Owner" dataDxfId="60"/>
    <tableColumn id="32" xr3:uid="{FADB23C8-6FFF-406B-84F0-0F35A1A27C55}" name="NBI 22                                                              Owner Agency" dataDxfId="59"/>
    <tableColumn id="33" xr3:uid="{04D6C8DE-FC64-4198-AFFF-482EE0347B7C}" name="NBI 27                                       Year Built" dataDxfId="58"/>
    <tableColumn id="34" xr3:uid="{38E9F942-8323-4F5B-B89A-1E5134AE6D07}" name="Latitude Located" dataDxfId="57"/>
    <tableColumn id="35" xr3:uid="{E1C9094B-E2BD-44B9-9F7D-FCB735847B28}" name="Longitude Located" dataDxfId="56"/>
    <tableColumn id="36" xr3:uid="{4F812337-A1B8-444B-ADF8-46A02534B9F4}" name="NBI 16            Decimal Latitude" dataDxfId="55"/>
    <tableColumn id="37" xr3:uid="{3280668A-7DAF-4AB5-9557-DC14D0CB76C5}" name="NBI 17            Decimal Longitude" dataDxfId="54"/>
    <tableColumn id="38" xr3:uid="{7D50800B-B5AB-4CE0-882A-95A6860C6B9A}" name="BRIDGE CODE for kmz" dataDxfId="53">
      <calculatedColumnFormula>J2+MAX(Table13[[#This Row],[Highway]:[Pipe]])</calculatedColumnFormula>
    </tableColumn>
    <tableColumn id="39" xr3:uid="{64ECF82B-9B93-4A85-86EB-32E5F3B5833E}" name="Column1" dataDxfId="52"/>
    <tableColumn id="40" xr3:uid="{D8B58F73-71A6-4F11-A369-3A6EC9D5DD4C}" name="Highway" dataDxfId="51">
      <calculatedColumnFormula>IF(LEFT($W2,1)="H",1,"")</calculatedColumnFormula>
    </tableColumn>
    <tableColumn id="41" xr3:uid="{C5C5F747-2E45-4E86-AE74-41D8A706E9B0}" name="Railroad" dataDxfId="50">
      <calculatedColumnFormula>IF(LEFT($W2,1)="R",3,"")</calculatedColumnFormula>
    </tableColumn>
    <tableColumn id="42" xr3:uid="{82EF3CC7-0C55-4D20-AFB4-3321AB0DCAFA}" name="Ped" dataDxfId="49">
      <calculatedColumnFormula>IF(LEFT($W2,2)="Pe",5,"")</calculatedColumnFormula>
    </tableColumn>
    <tableColumn id="43" xr3:uid="{8BDA5DE3-9130-47DF-BB53-EBF74FB88A18}" name="Pipe" dataDxfId="48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DA9046-1974-415E-AC5D-9F532430015E}" name="Table14" displayName="Table14" ref="A1:AQ168" totalsRowShown="0" headerRowDxfId="47" dataDxfId="45" headerRowBorderDxfId="46" tableBorderDxfId="44" totalsRowBorderDxfId="43">
  <autoFilter ref="A1:AQ168" xr:uid="{3AF774A1-7BAC-4CDE-A8D8-7286DE04BD48}"/>
  <sortState xmlns:xlrd2="http://schemas.microsoft.com/office/spreadsheetml/2017/richdata2" ref="A2:AK168">
    <sortCondition ref="J2:J168"/>
    <sortCondition ref="E2:E168"/>
  </sortState>
  <tableColumns count="43">
    <tableColumn id="1" xr3:uid="{23F6C63A-457B-43E2-B02D-AA8086E1BB1A}" name="Latitude" dataDxfId="42"/>
    <tableColumn id="2" xr3:uid="{D2AF664C-EC68-4091-8898-7AD9E7B80418}" name="Longitude" dataDxfId="41"/>
    <tableColumn id="3" xr3:uid="{921A773B-A40F-4096-8996-CD3415BDEF71}" name="Name" dataDxfId="40"/>
    <tableColumn id="4" xr3:uid="{DBA72BE7-BD1A-4DA7-86CB-2E3FC69A3EE0}" name="Description" dataDxfId="39"/>
    <tableColumn id="5" xr3:uid="{D0A0DBB1-05BF-4DFD-9D58-E4A6E347BD10}" name="District 7 Bridge File Number" dataDxfId="38"/>
    <tableColumn id="6" xr3:uid="{6F74A896-83D2-4BD0-A6B4-2892F9999A7B}" name="District 7 Bridge File Ext" dataDxfId="37"/>
    <tableColumn id="7" xr3:uid="{A355A03D-B10B-4885-A30A-DD761A37732D}" name="Direction (Mulitple Structures)" dataDxfId="36"/>
    <tableColumn id="8" xr3:uid="{3F1C2AFB-4F80-48D5-95CF-0C699B8F9586}" name="Note on Status" dataDxfId="35"/>
    <tableColumn id="9" xr3:uid="{EE5CB2A8-2377-46B4-8BF9-FDA7E2D8D550}" name="NBI 8                              Structure                            Number" dataDxfId="34"/>
    <tableColumn id="10" xr3:uid="{9B901697-034D-4EB7-BEB7-DE02A5964B46}" name="NBI 38 Navigation Control" dataDxfId="33"/>
    <tableColumn id="11" xr3:uid="{BB649EEF-2509-442B-8ED8-5F23F91F54FF}" name="CG Bridge Official Name" dataDxfId="32"/>
    <tableColumn id="12" xr3:uid="{2FE3A8B5-B6C4-4C7D-87E4-8175DABB0CC4}" name="CG Bridge Local Name" dataDxfId="31"/>
    <tableColumn id="13" xr3:uid="{EFF39A5E-8873-4614-AFA0-44FA8DE586D2}" name="NBI 7 Facility Carried" dataDxfId="30"/>
    <tableColumn id="14" xr3:uid="{2107B68C-6461-4072-8FF9-3E0249C380A5}" name="CG Bridge Waterway" dataDxfId="29"/>
    <tableColumn id="15" xr3:uid="{3B76D619-A15E-4135-A8BC-2C636AD8575D}" name="CG Mile Marker" dataDxfId="28"/>
    <tableColumn id="16" xr3:uid="{0CC52CED-9BCC-4C02-9506-A23F9CDC5ED0}" name="NBI 6A Features Intersected" dataDxfId="27"/>
    <tableColumn id="17" xr3:uid="{938A01B1-6821-4296-906F-A7FDCE792421}" name="CG State" dataDxfId="26"/>
    <tableColumn id="18" xr3:uid="{64815B2D-19B8-407F-A43E-6C6C314BAA42}" name="NBI 1                            State" dataDxfId="25"/>
    <tableColumn id="19" xr3:uid="{50BFA38C-6108-49A7-A500-8C173589E902}" name="CG County" dataDxfId="24"/>
    <tableColumn id="20" xr3:uid="{29A7F735-67A9-4337-856E-ADFA43C71065}" name="NBI 3 County" dataDxfId="23"/>
    <tableColumn id="21" xr3:uid="{8F436550-2440-445E-A2FF-51EA3FDAF6B1}" name="NBI 9 Narrative Description of Location" dataDxfId="22"/>
    <tableColumn id="22" xr3:uid="{ED663B3E-1146-4793-B611-DD277DE9B2EB}" name="CG Bridge Type" dataDxfId="21"/>
    <tableColumn id="23" xr3:uid="{FBEEE224-3C10-4AB3-9C21-69B9ECB5D9B4}" name="CG Traffic Type" dataDxfId="20"/>
    <tableColumn id="24" xr3:uid="{7EF541A5-15A4-44BB-A1C0-192066D644C6}" name="NBI 42A Service on Bridge" dataDxfId="19"/>
    <tableColumn id="25" xr3:uid="{3D9B347B-606F-484A-8EDE-D3624F53B5A4}" name="RESPONSIBLE COAST GUARD SECTOR" dataDxfId="18"/>
    <tableColumn id="26" xr3:uid="{BF1313D9-6B65-4CFC-A598-9497FA3F3008}" name="CG Horizontal Clearance (feet)" dataDxfId="17"/>
    <tableColumn id="27" xr3:uid="{FCC57723-24D1-4DBF-850A-55B0BF8197AF}" name="NBI 40 Navigation Horizontal Clearance (feet)" dataDxfId="16"/>
    <tableColumn id="28" xr3:uid="{FC36D18B-6E29-47D7-B909-2CA5560E7B93}" name="CG MHW Vertical Clearance (feet)" dataDxfId="15"/>
    <tableColumn id="29" xr3:uid="{91C71CCB-C9AD-4471-9D32-EDAFE7C4452A}" name="CG NHW Vertical Clearance (feet)" dataDxfId="14"/>
    <tableColumn id="30" xr3:uid="{2B007A40-48E2-45AD-9F56-3AF99AF9B9D2}" name="NBI 39 Navigation Vertical Clearance (feet)" dataDxfId="13"/>
    <tableColumn id="31" xr3:uid="{FDF9CBBC-E3E6-4D7D-8ADC-F46AF255A6E6}" name="CG Bridge Owner" dataDxfId="12"/>
    <tableColumn id="32" xr3:uid="{3DD4F1C8-8278-4F35-91E7-FB13C59221F9}" name="NBI 22                                                              Owner Agency" dataDxfId="11"/>
    <tableColumn id="33" xr3:uid="{B63621FF-1DE6-40D9-B620-E9437E75423C}" name="NBI 27                                       Year Built" dataDxfId="10"/>
    <tableColumn id="34" xr3:uid="{4E11B6B1-A5E7-4B04-B557-EC3D7B9A63BE}" name="Latitude Located" dataDxfId="9"/>
    <tableColumn id="35" xr3:uid="{62313CC8-045D-4CA6-92E9-5D5FC2641FCC}" name="Longitude Located" dataDxfId="8"/>
    <tableColumn id="36" xr3:uid="{5793440C-F67D-4D4F-9D86-7E559FBC1F92}" name="NBI 16            Decimal Latitude" dataDxfId="7"/>
    <tableColumn id="37" xr3:uid="{824108A3-1C79-43CA-B091-FE93C0862059}" name="NBI 17            Decimal Longitude" dataDxfId="6"/>
    <tableColumn id="38" xr3:uid="{5C545555-25B8-4FD9-95C9-FB7350241AF4}" name="BRIDGE CODE for kmz" dataDxfId="5">
      <calculatedColumnFormula>J2+MAX(Table14[[#This Row],[Highway]:[Pipe]])</calculatedColumnFormula>
    </tableColumn>
    <tableColumn id="39" xr3:uid="{2180182B-57DA-4E52-A211-674362405005}" name="Column1" dataDxfId="4"/>
    <tableColumn id="40" xr3:uid="{25142B1B-5172-4401-B3FD-E9711E127487}" name="Highway" dataDxfId="3">
      <calculatedColumnFormula>IF(LEFT($W2,1)="H",1,"")</calculatedColumnFormula>
    </tableColumn>
    <tableColumn id="41" xr3:uid="{6F29A7D7-5968-48AC-9562-CA4299111355}" name="Railroad" dataDxfId="2">
      <calculatedColumnFormula>IF(LEFT($W2,1)="R",3,"")</calculatedColumnFormula>
    </tableColumn>
    <tableColumn id="42" xr3:uid="{42F33579-5FD4-4E05-8078-C1B205C99CFA}" name="Ped" dataDxfId="1">
      <calculatedColumnFormula>IF(LEFT($W2,2)="Pe",5,"")</calculatedColumnFormula>
    </tableColumn>
    <tableColumn id="43" xr3:uid="{74F9B5BC-D45C-4638-A9C5-F58B1100B955}" name="Pipe" dataDxfId="0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DBB-5DBC-4A54-8EB4-ACCAF9D4587E}">
  <sheetPr>
    <tabColor rgb="FFFFFF00"/>
  </sheetPr>
  <dimension ref="A1:AN351"/>
  <sheetViews>
    <sheetView tabSelected="1" workbookViewId="0">
      <pane ySplit="1" topLeftCell="A2" activePane="bottomLeft" state="frozen"/>
      <selection activeCell="I1" sqref="I1"/>
      <selection pane="bottomLeft" activeCell="D24" sqref="D21:D24"/>
    </sheetView>
  </sheetViews>
  <sheetFormatPr defaultRowHeight="14.25" x14ac:dyDescent="0.45"/>
  <cols>
    <col min="1" max="1" width="10.796875" style="23" customWidth="1"/>
    <col min="2" max="2" width="11.06640625" style="23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9296875" style="39" customWidth="1"/>
    <col min="10" max="10" width="14.9296875" style="42" customWidth="1"/>
    <col min="11" max="11" width="14.9296875" style="4" customWidth="1"/>
    <col min="12" max="12" width="14.53125" style="2" customWidth="1"/>
    <col min="13" max="13" width="11.06640625" style="2" customWidth="1"/>
    <col min="14" max="14" width="51.06640625" style="3" customWidth="1"/>
    <col min="15" max="15" width="49.06640625" style="3" customWidth="1"/>
    <col min="16" max="16" width="26.1328125" style="5" customWidth="1"/>
    <col min="17" max="17" width="27.73046875" customWidth="1"/>
    <col min="18" max="18" width="14.265625" customWidth="1"/>
    <col min="19" max="19" width="25.73046875" style="5" customWidth="1"/>
    <col min="20" max="20" width="8.1328125" style="1" customWidth="1"/>
    <col min="21" max="21" width="17.06640625" customWidth="1"/>
    <col min="22" max="22" width="24.6640625" customWidth="1"/>
    <col min="23" max="23" width="23.33203125" style="5" customWidth="1"/>
    <col min="24" max="24" width="30.265625" style="3" customWidth="1"/>
    <col min="25" max="25" width="14.6640625" style="1" customWidth="1"/>
    <col min="26" max="26" width="14.796875" style="1" customWidth="1"/>
    <col min="27" max="27" width="19.73046875" customWidth="1"/>
    <col min="28" max="28" width="18.53125" style="1" customWidth="1"/>
    <col min="29" max="29" width="11.33203125" style="1" customWidth="1"/>
    <col min="30" max="30" width="14.3984375" style="2" customWidth="1"/>
    <col min="31" max="31" width="13.73046875" style="1" customWidth="1"/>
    <col min="32" max="32" width="9.46484375" style="1" customWidth="1"/>
    <col min="33" max="33" width="13.46484375" style="2" customWidth="1"/>
    <col min="34" max="34" width="27.46484375" style="3" customWidth="1"/>
    <col min="35" max="35" width="30.53125" style="3" customWidth="1"/>
    <col min="36" max="36" width="12.1328125" style="2" customWidth="1"/>
    <col min="37" max="37" width="16.3984375" style="1" customWidth="1"/>
    <col min="38" max="38" width="17.86328125" style="1" customWidth="1"/>
    <col min="39" max="39" width="11.06640625" style="30" customWidth="1"/>
    <col min="40" max="40" width="10.53125" style="30" customWidth="1"/>
  </cols>
  <sheetData>
    <row r="1" spans="1:40" ht="75" customHeight="1" x14ac:dyDescent="0.45">
      <c r="A1" s="24" t="s">
        <v>20</v>
      </c>
      <c r="B1" s="21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2316</v>
      </c>
      <c r="H1" s="9" t="s">
        <v>25</v>
      </c>
      <c r="I1" s="36" t="s">
        <v>2961</v>
      </c>
      <c r="J1" s="40" t="s">
        <v>2962</v>
      </c>
      <c r="K1" s="37" t="s">
        <v>2963</v>
      </c>
      <c r="L1" s="10" t="s">
        <v>2952</v>
      </c>
      <c r="M1" s="10" t="s">
        <v>14</v>
      </c>
      <c r="N1" s="7" t="s">
        <v>1</v>
      </c>
      <c r="O1" s="7" t="s">
        <v>2</v>
      </c>
      <c r="P1" s="10" t="s">
        <v>16</v>
      </c>
      <c r="Q1" s="7" t="s">
        <v>3</v>
      </c>
      <c r="R1" s="7" t="s">
        <v>5</v>
      </c>
      <c r="S1" s="10" t="s">
        <v>19</v>
      </c>
      <c r="T1" s="7" t="s">
        <v>6</v>
      </c>
      <c r="U1" s="10" t="s">
        <v>2953</v>
      </c>
      <c r="V1" s="7" t="s">
        <v>4</v>
      </c>
      <c r="W1" s="10" t="s">
        <v>15</v>
      </c>
      <c r="X1" s="10" t="s">
        <v>17</v>
      </c>
      <c r="Y1" s="7" t="s">
        <v>7</v>
      </c>
      <c r="Z1" s="7" t="s">
        <v>8</v>
      </c>
      <c r="AA1" s="10" t="s">
        <v>18</v>
      </c>
      <c r="AB1" s="7" t="s">
        <v>9</v>
      </c>
      <c r="AC1" s="7" t="s">
        <v>10</v>
      </c>
      <c r="AD1" s="10" t="s">
        <v>2947</v>
      </c>
      <c r="AE1" s="7" t="s">
        <v>11</v>
      </c>
      <c r="AF1" s="7" t="s">
        <v>12</v>
      </c>
      <c r="AG1" s="10" t="s">
        <v>2948</v>
      </c>
      <c r="AH1" s="7" t="s">
        <v>13</v>
      </c>
      <c r="AI1" s="10" t="s">
        <v>2954</v>
      </c>
      <c r="AJ1" s="10" t="s">
        <v>2955</v>
      </c>
      <c r="AK1" s="11" t="s">
        <v>26</v>
      </c>
      <c r="AL1" s="11" t="s">
        <v>27</v>
      </c>
      <c r="AM1" s="26" t="s">
        <v>28</v>
      </c>
      <c r="AN1" s="27" t="s">
        <v>29</v>
      </c>
    </row>
    <row r="2" spans="1:40" x14ac:dyDescent="0.45">
      <c r="A2" s="25"/>
      <c r="B2" s="22"/>
      <c r="C2" s="13" t="s">
        <v>749</v>
      </c>
      <c r="D2" s="13" t="s">
        <v>750</v>
      </c>
      <c r="E2" s="14" t="s">
        <v>751</v>
      </c>
      <c r="F2" s="13" t="s">
        <v>34</v>
      </c>
      <c r="G2" s="14" t="s">
        <v>34</v>
      </c>
      <c r="H2" s="15" t="s">
        <v>48</v>
      </c>
      <c r="I2" s="38"/>
      <c r="J2" s="41"/>
      <c r="K2" s="15"/>
      <c r="L2" s="16"/>
      <c r="M2" s="19" t="s">
        <v>964</v>
      </c>
      <c r="N2" s="17" t="s">
        <v>750</v>
      </c>
      <c r="O2" s="17" t="s">
        <v>1738</v>
      </c>
      <c r="P2" s="18" t="s">
        <v>34</v>
      </c>
      <c r="Q2" s="13" t="s">
        <v>1888</v>
      </c>
      <c r="R2" s="14" t="s">
        <v>1931</v>
      </c>
      <c r="S2" s="18" t="s">
        <v>34</v>
      </c>
      <c r="T2" s="14" t="s">
        <v>2079</v>
      </c>
      <c r="U2" s="19" t="s">
        <v>34</v>
      </c>
      <c r="V2" s="13" t="s">
        <v>2087</v>
      </c>
      <c r="W2" s="18" t="s">
        <v>34</v>
      </c>
      <c r="X2" s="20" t="s">
        <v>34</v>
      </c>
      <c r="Y2" s="14" t="s">
        <v>2101</v>
      </c>
      <c r="Z2" s="14" t="s">
        <v>2098</v>
      </c>
      <c r="AA2" s="19" t="s">
        <v>34</v>
      </c>
      <c r="AB2" s="14" t="s">
        <v>2107</v>
      </c>
      <c r="AC2" s="14" t="s">
        <v>2118</v>
      </c>
      <c r="AD2" s="16" t="s">
        <v>34</v>
      </c>
      <c r="AE2" s="14" t="s">
        <v>2118</v>
      </c>
      <c r="AF2" s="14" t="s">
        <v>2118</v>
      </c>
      <c r="AG2" s="16" t="s">
        <v>34</v>
      </c>
      <c r="AH2" s="17" t="s">
        <v>2277</v>
      </c>
      <c r="AI2" s="20" t="s">
        <v>34</v>
      </c>
      <c r="AJ2" s="16" t="s">
        <v>34</v>
      </c>
      <c r="AK2" s="14"/>
      <c r="AL2" s="14"/>
      <c r="AM2" s="28" t="s">
        <v>34</v>
      </c>
      <c r="AN2" s="29" t="s">
        <v>34</v>
      </c>
    </row>
    <row r="3" spans="1:40" x14ac:dyDescent="0.45">
      <c r="A3" s="25">
        <v>25.76968611111111</v>
      </c>
      <c r="B3" s="22">
        <v>-80.193427777777785</v>
      </c>
      <c r="C3" s="13" t="s">
        <v>651</v>
      </c>
      <c r="D3" s="13" t="s">
        <v>652</v>
      </c>
      <c r="E3" s="14" t="s">
        <v>653</v>
      </c>
      <c r="F3" s="13" t="s">
        <v>34</v>
      </c>
      <c r="G3" s="14" t="s">
        <v>31</v>
      </c>
      <c r="H3" s="15"/>
      <c r="I3" s="38"/>
      <c r="J3" s="41"/>
      <c r="K3" s="15"/>
      <c r="L3" s="16">
        <v>874664</v>
      </c>
      <c r="M3" s="19">
        <v>1</v>
      </c>
      <c r="N3" s="17" t="s">
        <v>652</v>
      </c>
      <c r="O3" s="17" t="s">
        <v>652</v>
      </c>
      <c r="P3" s="18" t="s">
        <v>2547</v>
      </c>
      <c r="Q3" s="13" t="s">
        <v>1878</v>
      </c>
      <c r="R3" s="14" t="s">
        <v>1929</v>
      </c>
      <c r="S3" s="18" t="s">
        <v>2537</v>
      </c>
      <c r="T3" s="14" t="s">
        <v>2079</v>
      </c>
      <c r="U3" s="19" t="s">
        <v>2335</v>
      </c>
      <c r="V3" s="13" t="s">
        <v>2087</v>
      </c>
      <c r="W3" s="18" t="s">
        <v>2340</v>
      </c>
      <c r="X3" s="20" t="s">
        <v>2827</v>
      </c>
      <c r="Y3" s="14" t="s">
        <v>2099</v>
      </c>
      <c r="Z3" s="14" t="s">
        <v>2098</v>
      </c>
      <c r="AA3" s="19" t="s">
        <v>2318</v>
      </c>
      <c r="AB3" s="14" t="s">
        <v>2107</v>
      </c>
      <c r="AC3" s="14" t="s">
        <v>2110</v>
      </c>
      <c r="AD3" s="16">
        <v>118.1</v>
      </c>
      <c r="AE3" s="14" t="s">
        <v>2146</v>
      </c>
      <c r="AF3" s="14" t="s">
        <v>2118</v>
      </c>
      <c r="AG3" s="16">
        <v>19</v>
      </c>
      <c r="AH3" s="17" t="s">
        <v>2277</v>
      </c>
      <c r="AI3" s="20" t="s">
        <v>2330</v>
      </c>
      <c r="AJ3" s="16">
        <v>1985</v>
      </c>
      <c r="AK3" s="14" t="s">
        <v>1397</v>
      </c>
      <c r="AL3" s="14" t="s">
        <v>1398</v>
      </c>
      <c r="AM3" s="28">
        <v>25.76972</v>
      </c>
      <c r="AN3" s="29">
        <v>-80.193399999999997</v>
      </c>
    </row>
    <row r="4" spans="1:40" x14ac:dyDescent="0.45">
      <c r="A4" s="25">
        <v>25.769580555555553</v>
      </c>
      <c r="B4" s="22">
        <v>-80.193561111111109</v>
      </c>
      <c r="C4" s="13" t="s">
        <v>654</v>
      </c>
      <c r="D4" s="13" t="s">
        <v>652</v>
      </c>
      <c r="E4" s="14" t="s">
        <v>653</v>
      </c>
      <c r="F4" s="13" t="s">
        <v>34</v>
      </c>
      <c r="G4" s="14" t="s">
        <v>32</v>
      </c>
      <c r="H4" s="15"/>
      <c r="I4" s="38"/>
      <c r="J4" s="41"/>
      <c r="K4" s="15"/>
      <c r="L4" s="16">
        <v>874663</v>
      </c>
      <c r="M4" s="19">
        <v>1</v>
      </c>
      <c r="N4" s="17" t="s">
        <v>652</v>
      </c>
      <c r="O4" s="17" t="s">
        <v>652</v>
      </c>
      <c r="P4" s="18" t="s">
        <v>2546</v>
      </c>
      <c r="Q4" s="13" t="s">
        <v>1878</v>
      </c>
      <c r="R4" s="14" t="s">
        <v>1929</v>
      </c>
      <c r="S4" s="18" t="s">
        <v>2537</v>
      </c>
      <c r="T4" s="14" t="s">
        <v>2079</v>
      </c>
      <c r="U4" s="19" t="s">
        <v>2335</v>
      </c>
      <c r="V4" s="13" t="s">
        <v>2087</v>
      </c>
      <c r="W4" s="18" t="s">
        <v>2340</v>
      </c>
      <c r="X4" s="20" t="s">
        <v>2826</v>
      </c>
      <c r="Y4" s="14" t="s">
        <v>2099</v>
      </c>
      <c r="Z4" s="14" t="s">
        <v>2098</v>
      </c>
      <c r="AA4" s="19" t="s">
        <v>2318</v>
      </c>
      <c r="AB4" s="14" t="s">
        <v>2107</v>
      </c>
      <c r="AC4" s="14" t="s">
        <v>2110</v>
      </c>
      <c r="AD4" s="16">
        <v>118.1</v>
      </c>
      <c r="AE4" s="14" t="s">
        <v>2146</v>
      </c>
      <c r="AF4" s="14" t="s">
        <v>2118</v>
      </c>
      <c r="AG4" s="16">
        <v>19</v>
      </c>
      <c r="AH4" s="17" t="s">
        <v>2277</v>
      </c>
      <c r="AI4" s="20" t="s">
        <v>2330</v>
      </c>
      <c r="AJ4" s="16">
        <v>1985</v>
      </c>
      <c r="AK4" s="14" t="s">
        <v>1399</v>
      </c>
      <c r="AL4" s="14" t="s">
        <v>1400</v>
      </c>
      <c r="AM4" s="28">
        <v>25.769590000000001</v>
      </c>
      <c r="AN4" s="29">
        <v>-80.193539999999999</v>
      </c>
    </row>
    <row r="5" spans="1:40" x14ac:dyDescent="0.45">
      <c r="A5" s="25">
        <v>26.118030555555556</v>
      </c>
      <c r="B5" s="22">
        <v>-80.143372222222226</v>
      </c>
      <c r="C5" s="13" t="s">
        <v>94</v>
      </c>
      <c r="D5" s="13" t="s">
        <v>95</v>
      </c>
      <c r="E5" s="14" t="s">
        <v>96</v>
      </c>
      <c r="F5" s="13" t="s">
        <v>34</v>
      </c>
      <c r="G5" s="14" t="s">
        <v>34</v>
      </c>
      <c r="H5" s="15"/>
      <c r="I5" s="38"/>
      <c r="J5" s="41"/>
      <c r="K5" s="15"/>
      <c r="L5" s="16">
        <v>860319</v>
      </c>
      <c r="M5" s="19">
        <v>1</v>
      </c>
      <c r="N5" s="17" t="s">
        <v>95</v>
      </c>
      <c r="O5" s="17" t="s">
        <v>1638</v>
      </c>
      <c r="P5" s="18" t="s">
        <v>2408</v>
      </c>
      <c r="Q5" s="13" t="s">
        <v>1790</v>
      </c>
      <c r="R5" s="14" t="s">
        <v>1951</v>
      </c>
      <c r="S5" s="18" t="s">
        <v>2407</v>
      </c>
      <c r="T5" s="14" t="s">
        <v>2079</v>
      </c>
      <c r="U5" s="19" t="s">
        <v>2335</v>
      </c>
      <c r="V5" s="13" t="s">
        <v>2081</v>
      </c>
      <c r="W5" s="18" t="s">
        <v>2339</v>
      </c>
      <c r="X5" s="20" t="s">
        <v>2738</v>
      </c>
      <c r="Y5" s="14" t="s">
        <v>2099</v>
      </c>
      <c r="Z5" s="14" t="s">
        <v>2098</v>
      </c>
      <c r="AA5" s="19" t="s">
        <v>2318</v>
      </c>
      <c r="AB5" s="14" t="s">
        <v>2107</v>
      </c>
      <c r="AC5" s="14" t="s">
        <v>2116</v>
      </c>
      <c r="AD5" s="16">
        <v>76.400000000000006</v>
      </c>
      <c r="AE5" s="14" t="s">
        <v>2150</v>
      </c>
      <c r="AF5" s="14" t="s">
        <v>2118</v>
      </c>
      <c r="AG5" s="16">
        <v>16.7</v>
      </c>
      <c r="AH5" s="17" t="s">
        <v>2226</v>
      </c>
      <c r="AI5" s="20" t="s">
        <v>2330</v>
      </c>
      <c r="AJ5" s="16">
        <v>1981</v>
      </c>
      <c r="AK5" s="14" t="s">
        <v>1002</v>
      </c>
      <c r="AL5" s="14" t="s">
        <v>1003</v>
      </c>
      <c r="AM5" s="28">
        <v>26.11721</v>
      </c>
      <c r="AN5" s="29">
        <v>-80.143259999999998</v>
      </c>
    </row>
    <row r="6" spans="1:40" x14ac:dyDescent="0.45">
      <c r="A6" s="25">
        <v>26.119788888888888</v>
      </c>
      <c r="B6" s="22">
        <v>-80.109047222222216</v>
      </c>
      <c r="C6" s="13" t="s">
        <v>84</v>
      </c>
      <c r="D6" s="13" t="s">
        <v>85</v>
      </c>
      <c r="E6" s="14" t="s">
        <v>86</v>
      </c>
      <c r="F6" s="13" t="s">
        <v>30</v>
      </c>
      <c r="G6" s="14" t="s">
        <v>34</v>
      </c>
      <c r="H6" s="15"/>
      <c r="I6" s="38"/>
      <c r="J6" s="41"/>
      <c r="K6" s="15"/>
      <c r="L6" s="16">
        <v>860018</v>
      </c>
      <c r="M6" s="19">
        <v>1</v>
      </c>
      <c r="N6" s="17" t="s">
        <v>85</v>
      </c>
      <c r="O6" s="17" t="s">
        <v>1635</v>
      </c>
      <c r="P6" s="18" t="s">
        <v>2374</v>
      </c>
      <c r="Q6" s="13" t="s">
        <v>1787</v>
      </c>
      <c r="R6" s="14" t="s">
        <v>1949</v>
      </c>
      <c r="S6" s="18" t="s">
        <v>2368</v>
      </c>
      <c r="T6" s="14" t="s">
        <v>2079</v>
      </c>
      <c r="U6" s="19" t="s">
        <v>2335</v>
      </c>
      <c r="V6" s="13" t="s">
        <v>2081</v>
      </c>
      <c r="W6" s="18" t="s">
        <v>2339</v>
      </c>
      <c r="X6" s="20" t="s">
        <v>2717</v>
      </c>
      <c r="Y6" s="14" t="s">
        <v>2099</v>
      </c>
      <c r="Z6" s="14" t="s">
        <v>2098</v>
      </c>
      <c r="AA6" s="19" t="s">
        <v>2318</v>
      </c>
      <c r="AB6" s="14" t="s">
        <v>2107</v>
      </c>
      <c r="AC6" s="14" t="s">
        <v>2130</v>
      </c>
      <c r="AD6" s="16">
        <v>89.9</v>
      </c>
      <c r="AE6" s="14" t="s">
        <v>2111</v>
      </c>
      <c r="AF6" s="14" t="s">
        <v>2118</v>
      </c>
      <c r="AG6" s="16">
        <v>29.5</v>
      </c>
      <c r="AH6" s="17" t="s">
        <v>2223</v>
      </c>
      <c r="AI6" s="20" t="s">
        <v>2329</v>
      </c>
      <c r="AJ6" s="16">
        <v>1958</v>
      </c>
      <c r="AK6" s="14" t="s">
        <v>995</v>
      </c>
      <c r="AL6" s="14" t="s">
        <v>996</v>
      </c>
      <c r="AM6" s="28">
        <v>26.12</v>
      </c>
      <c r="AN6" s="29">
        <v>-80.110579999999999</v>
      </c>
    </row>
    <row r="7" spans="1:40" x14ac:dyDescent="0.45">
      <c r="A7" s="25">
        <v>26.314405555555556</v>
      </c>
      <c r="B7" s="22">
        <v>-80.08090277777778</v>
      </c>
      <c r="C7" s="13" t="s">
        <v>72</v>
      </c>
      <c r="D7" s="13" t="s">
        <v>73</v>
      </c>
      <c r="E7" s="14" t="s">
        <v>74</v>
      </c>
      <c r="F7" s="13" t="s">
        <v>30</v>
      </c>
      <c r="G7" s="14" t="s">
        <v>34</v>
      </c>
      <c r="H7" s="15"/>
      <c r="I7" s="38"/>
      <c r="J7" s="41"/>
      <c r="K7" s="15"/>
      <c r="L7" s="16">
        <v>860146</v>
      </c>
      <c r="M7" s="19">
        <v>1</v>
      </c>
      <c r="N7" s="17" t="s">
        <v>73</v>
      </c>
      <c r="O7" s="17" t="s">
        <v>1631</v>
      </c>
      <c r="P7" s="18" t="s">
        <v>2385</v>
      </c>
      <c r="Q7" s="13" t="s">
        <v>1785</v>
      </c>
      <c r="R7" s="14" t="s">
        <v>1945</v>
      </c>
      <c r="S7" s="18" t="s">
        <v>2368</v>
      </c>
      <c r="T7" s="14" t="s">
        <v>2079</v>
      </c>
      <c r="U7" s="19" t="s">
        <v>2335</v>
      </c>
      <c r="V7" s="13" t="s">
        <v>2081</v>
      </c>
      <c r="W7" s="18" t="s">
        <v>2339</v>
      </c>
      <c r="X7" s="20" t="s">
        <v>2724</v>
      </c>
      <c r="Y7" s="14" t="s">
        <v>2099</v>
      </c>
      <c r="Z7" s="14" t="s">
        <v>2098</v>
      </c>
      <c r="AA7" s="19" t="s">
        <v>2318</v>
      </c>
      <c r="AB7" s="14" t="s">
        <v>2107</v>
      </c>
      <c r="AC7" s="14" t="s">
        <v>2130</v>
      </c>
      <c r="AD7" s="16">
        <v>89.9</v>
      </c>
      <c r="AE7" s="14" t="s">
        <v>2150</v>
      </c>
      <c r="AF7" s="14" t="s">
        <v>2118</v>
      </c>
      <c r="AG7" s="16">
        <v>20.9</v>
      </c>
      <c r="AH7" s="17" t="s">
        <v>2223</v>
      </c>
      <c r="AI7" s="20" t="s">
        <v>2329</v>
      </c>
      <c r="AJ7" s="16">
        <v>1957</v>
      </c>
      <c r="AK7" s="14" t="s">
        <v>985</v>
      </c>
      <c r="AL7" s="14" t="s">
        <v>986</v>
      </c>
      <c r="AM7" s="28">
        <v>26.314399999999999</v>
      </c>
      <c r="AN7" s="29">
        <v>-80.0809</v>
      </c>
    </row>
    <row r="8" spans="1:40" x14ac:dyDescent="0.45">
      <c r="A8" s="25">
        <v>26.091583333333332</v>
      </c>
      <c r="B8" s="22">
        <v>-80.216019399999993</v>
      </c>
      <c r="C8" s="13" t="s">
        <v>235</v>
      </c>
      <c r="D8" s="13" t="s">
        <v>236</v>
      </c>
      <c r="E8" s="14" t="s">
        <v>237</v>
      </c>
      <c r="F8" s="13" t="s">
        <v>34</v>
      </c>
      <c r="G8" s="14" t="s">
        <v>34</v>
      </c>
      <c r="H8" s="15"/>
      <c r="I8" s="38"/>
      <c r="J8" s="41"/>
      <c r="K8" s="15"/>
      <c r="L8" s="16">
        <v>860655</v>
      </c>
      <c r="M8" s="19">
        <v>1</v>
      </c>
      <c r="N8" s="17" t="s">
        <v>236</v>
      </c>
      <c r="O8" s="17" t="s">
        <v>1651</v>
      </c>
      <c r="P8" s="18" t="s">
        <v>2433</v>
      </c>
      <c r="Q8" s="13" t="s">
        <v>1814</v>
      </c>
      <c r="R8" s="14" t="s">
        <v>1972</v>
      </c>
      <c r="S8" s="18" t="s">
        <v>2432</v>
      </c>
      <c r="T8" s="14" t="s">
        <v>2079</v>
      </c>
      <c r="U8" s="19" t="s">
        <v>2335</v>
      </c>
      <c r="V8" s="13" t="s">
        <v>2081</v>
      </c>
      <c r="W8" s="18" t="s">
        <v>2339</v>
      </c>
      <c r="X8" s="20" t="s">
        <v>2754</v>
      </c>
      <c r="Y8" s="14" t="s">
        <v>2097</v>
      </c>
      <c r="Z8" s="14" t="s">
        <v>2098</v>
      </c>
      <c r="AA8" s="19" t="s">
        <v>2318</v>
      </c>
      <c r="AB8" s="14" t="s">
        <v>2107</v>
      </c>
      <c r="AC8" s="14" t="s">
        <v>2109</v>
      </c>
      <c r="AD8" s="16">
        <v>49.2</v>
      </c>
      <c r="AE8" s="14" t="s">
        <v>2169</v>
      </c>
      <c r="AF8" s="14" t="s">
        <v>2118</v>
      </c>
      <c r="AG8" s="16">
        <v>30.5</v>
      </c>
      <c r="AH8" s="17" t="s">
        <v>2223</v>
      </c>
      <c r="AI8" s="20" t="s">
        <v>2329</v>
      </c>
      <c r="AJ8" s="16">
        <v>2011</v>
      </c>
      <c r="AK8" s="14" t="s">
        <v>1104</v>
      </c>
      <c r="AL8" s="14" t="s">
        <v>2942</v>
      </c>
      <c r="AM8" s="28">
        <v>26.091629999999999</v>
      </c>
      <c r="AN8" s="29">
        <v>-80.216070000000002</v>
      </c>
    </row>
    <row r="9" spans="1:40" x14ac:dyDescent="0.45">
      <c r="A9" s="25">
        <v>25.986380555555556</v>
      </c>
      <c r="B9" s="22">
        <v>-80.121605555555547</v>
      </c>
      <c r="C9" s="13" t="s">
        <v>75</v>
      </c>
      <c r="D9" s="13" t="s">
        <v>76</v>
      </c>
      <c r="E9" s="14" t="s">
        <v>77</v>
      </c>
      <c r="F9" s="13" t="s">
        <v>30</v>
      </c>
      <c r="G9" s="14" t="s">
        <v>35</v>
      </c>
      <c r="H9" s="15"/>
      <c r="I9" s="38"/>
      <c r="J9" s="41"/>
      <c r="K9" s="15"/>
      <c r="L9" s="16">
        <v>860618</v>
      </c>
      <c r="M9" s="19">
        <v>1</v>
      </c>
      <c r="N9" s="17" t="s">
        <v>76</v>
      </c>
      <c r="O9" s="17" t="s">
        <v>1632</v>
      </c>
      <c r="P9" s="18" t="s">
        <v>2426</v>
      </c>
      <c r="Q9" s="13" t="s">
        <v>1786</v>
      </c>
      <c r="R9" s="14" t="s">
        <v>1946</v>
      </c>
      <c r="S9" s="18" t="s">
        <v>2368</v>
      </c>
      <c r="T9" s="14" t="s">
        <v>2079</v>
      </c>
      <c r="U9" s="19" t="s">
        <v>2335</v>
      </c>
      <c r="V9" s="13" t="s">
        <v>2081</v>
      </c>
      <c r="W9" s="18" t="s">
        <v>2339</v>
      </c>
      <c r="X9" s="20" t="s">
        <v>2751</v>
      </c>
      <c r="Y9" s="14" t="s">
        <v>2099</v>
      </c>
      <c r="Z9" s="14" t="s">
        <v>2098</v>
      </c>
      <c r="AA9" s="19" t="s">
        <v>2318</v>
      </c>
      <c r="AB9" s="14" t="s">
        <v>2107</v>
      </c>
      <c r="AC9" s="14" t="s">
        <v>2114</v>
      </c>
      <c r="AD9" s="16">
        <v>125</v>
      </c>
      <c r="AE9" s="14" t="s">
        <v>2160</v>
      </c>
      <c r="AF9" s="14" t="s">
        <v>2118</v>
      </c>
      <c r="AG9" s="16">
        <v>26.5</v>
      </c>
      <c r="AH9" s="17" t="s">
        <v>2223</v>
      </c>
      <c r="AI9" s="20" t="s">
        <v>2329</v>
      </c>
      <c r="AJ9" s="16">
        <v>2002</v>
      </c>
      <c r="AK9" s="14" t="s">
        <v>987</v>
      </c>
      <c r="AL9" s="14" t="s">
        <v>988</v>
      </c>
      <c r="AM9" s="28">
        <v>25.986339999999998</v>
      </c>
      <c r="AN9" s="29">
        <v>-80.121639999999999</v>
      </c>
    </row>
    <row r="10" spans="1:40" x14ac:dyDescent="0.45">
      <c r="A10" s="25">
        <v>25.986533333333334</v>
      </c>
      <c r="B10" s="22">
        <v>-80.121597222222221</v>
      </c>
      <c r="C10" s="13" t="s">
        <v>2317</v>
      </c>
      <c r="D10" s="13" t="s">
        <v>76</v>
      </c>
      <c r="E10" s="14" t="s">
        <v>77</v>
      </c>
      <c r="F10" s="13" t="s">
        <v>30</v>
      </c>
      <c r="G10" s="14" t="s">
        <v>36</v>
      </c>
      <c r="H10" s="15"/>
      <c r="I10" s="38"/>
      <c r="J10" s="41"/>
      <c r="K10" s="15"/>
      <c r="L10" s="16">
        <v>860619</v>
      </c>
      <c r="M10" s="19">
        <v>1</v>
      </c>
      <c r="N10" s="17" t="s">
        <v>76</v>
      </c>
      <c r="O10" s="17" t="s">
        <v>1632</v>
      </c>
      <c r="P10" s="18" t="s">
        <v>2427</v>
      </c>
      <c r="Q10" s="13" t="s">
        <v>1786</v>
      </c>
      <c r="R10" s="14" t="s">
        <v>1946</v>
      </c>
      <c r="S10" s="18" t="s">
        <v>2368</v>
      </c>
      <c r="T10" s="14" t="s">
        <v>2079</v>
      </c>
      <c r="U10" s="19" t="s">
        <v>2335</v>
      </c>
      <c r="V10" s="13" t="s">
        <v>2081</v>
      </c>
      <c r="W10" s="18" t="s">
        <v>2339</v>
      </c>
      <c r="X10" s="20" t="s">
        <v>2751</v>
      </c>
      <c r="Y10" s="14" t="s">
        <v>2099</v>
      </c>
      <c r="Z10" s="14" t="s">
        <v>2098</v>
      </c>
      <c r="AA10" s="19" t="s">
        <v>2318</v>
      </c>
      <c r="AB10" s="14" t="s">
        <v>2107</v>
      </c>
      <c r="AC10" s="14" t="s">
        <v>2114</v>
      </c>
      <c r="AD10" s="16">
        <v>125</v>
      </c>
      <c r="AE10" s="14" t="s">
        <v>2160</v>
      </c>
      <c r="AF10" s="14" t="s">
        <v>2118</v>
      </c>
      <c r="AG10" s="16">
        <v>26.5</v>
      </c>
      <c r="AH10" s="17" t="s">
        <v>2223</v>
      </c>
      <c r="AI10" s="20" t="s">
        <v>2329</v>
      </c>
      <c r="AJ10" s="16">
        <v>2000</v>
      </c>
      <c r="AK10" s="14" t="s">
        <v>989</v>
      </c>
      <c r="AL10" s="14" t="s">
        <v>990</v>
      </c>
      <c r="AM10" s="28">
        <v>25.98611</v>
      </c>
      <c r="AN10" s="29">
        <v>-80.122500000000002</v>
      </c>
    </row>
    <row r="11" spans="1:40" x14ac:dyDescent="0.45">
      <c r="A11" s="25">
        <v>25.768861111111111</v>
      </c>
      <c r="B11" s="22">
        <v>-80.197552777777787</v>
      </c>
      <c r="C11" s="13" t="s">
        <v>655</v>
      </c>
      <c r="D11" s="13" t="s">
        <v>656</v>
      </c>
      <c r="E11" s="14" t="s">
        <v>657</v>
      </c>
      <c r="F11" s="13" t="s">
        <v>34</v>
      </c>
      <c r="G11" s="14" t="s">
        <v>34</v>
      </c>
      <c r="H11" s="15"/>
      <c r="I11" s="38"/>
      <c r="J11" s="41"/>
      <c r="K11" s="15"/>
      <c r="L11" s="16">
        <v>874264</v>
      </c>
      <c r="M11" s="19">
        <v>1</v>
      </c>
      <c r="N11" s="17" t="s">
        <v>656</v>
      </c>
      <c r="O11" s="17" t="s">
        <v>1723</v>
      </c>
      <c r="P11" s="18" t="s">
        <v>2538</v>
      </c>
      <c r="Q11" s="13" t="s">
        <v>1878</v>
      </c>
      <c r="R11" s="14" t="s">
        <v>1930</v>
      </c>
      <c r="S11" s="18" t="s">
        <v>2537</v>
      </c>
      <c r="T11" s="14" t="s">
        <v>2079</v>
      </c>
      <c r="U11" s="19" t="s">
        <v>2335</v>
      </c>
      <c r="V11" s="13" t="s">
        <v>2087</v>
      </c>
      <c r="W11" s="18" t="s">
        <v>2340</v>
      </c>
      <c r="X11" s="20" t="s">
        <v>2819</v>
      </c>
      <c r="Y11" s="14" t="s">
        <v>2099</v>
      </c>
      <c r="Z11" s="14" t="s">
        <v>2098</v>
      </c>
      <c r="AA11" s="19" t="s">
        <v>2318</v>
      </c>
      <c r="AB11" s="14" t="s">
        <v>2107</v>
      </c>
      <c r="AC11" s="14" t="s">
        <v>2194</v>
      </c>
      <c r="AD11" s="16">
        <v>147.6</v>
      </c>
      <c r="AE11" s="14" t="s">
        <v>2159</v>
      </c>
      <c r="AF11" s="14" t="s">
        <v>2118</v>
      </c>
      <c r="AG11" s="16">
        <v>19.600000000000001</v>
      </c>
      <c r="AH11" s="17" t="s">
        <v>2277</v>
      </c>
      <c r="AI11" s="20" t="s">
        <v>2330</v>
      </c>
      <c r="AJ11" s="16">
        <v>2003</v>
      </c>
      <c r="AK11" s="14" t="s">
        <v>1401</v>
      </c>
      <c r="AL11" s="14" t="s">
        <v>1402</v>
      </c>
      <c r="AM11" s="28">
        <v>25.768899999999999</v>
      </c>
      <c r="AN11" s="29">
        <v>-80.197469999999996</v>
      </c>
    </row>
    <row r="12" spans="1:40" x14ac:dyDescent="0.45">
      <c r="A12" s="25">
        <v>26.461683333333333</v>
      </c>
      <c r="B12" s="22">
        <v>-80.06390555555555</v>
      </c>
      <c r="C12" s="13" t="s">
        <v>842</v>
      </c>
      <c r="D12" s="13" t="s">
        <v>843</v>
      </c>
      <c r="E12" s="14" t="s">
        <v>844</v>
      </c>
      <c r="F12" s="13" t="s">
        <v>34</v>
      </c>
      <c r="G12" s="14" t="s">
        <v>34</v>
      </c>
      <c r="H12" s="15"/>
      <c r="I12" s="38"/>
      <c r="J12" s="41"/>
      <c r="K12" s="15"/>
      <c r="L12" s="16">
        <v>930064</v>
      </c>
      <c r="M12" s="19">
        <v>1</v>
      </c>
      <c r="N12" s="17" t="s">
        <v>843</v>
      </c>
      <c r="O12" s="17" t="s">
        <v>1755</v>
      </c>
      <c r="P12" s="18" t="s">
        <v>2534</v>
      </c>
      <c r="Q12" s="13" t="s">
        <v>1904</v>
      </c>
      <c r="R12" s="14" t="s">
        <v>2063</v>
      </c>
      <c r="S12" s="18" t="s">
        <v>2368</v>
      </c>
      <c r="T12" s="14" t="s">
        <v>2079</v>
      </c>
      <c r="U12" s="19" t="s">
        <v>2335</v>
      </c>
      <c r="V12" s="13" t="s">
        <v>2094</v>
      </c>
      <c r="W12" s="18" t="s">
        <v>2344</v>
      </c>
      <c r="X12" s="20" t="s">
        <v>2900</v>
      </c>
      <c r="Y12" s="14" t="s">
        <v>2099</v>
      </c>
      <c r="Z12" s="14" t="s">
        <v>2098</v>
      </c>
      <c r="AA12" s="19" t="s">
        <v>2318</v>
      </c>
      <c r="AB12" s="14" t="s">
        <v>2107</v>
      </c>
      <c r="AC12" s="14" t="s">
        <v>2110</v>
      </c>
      <c r="AD12" s="16">
        <v>89.9</v>
      </c>
      <c r="AE12" s="14" t="s">
        <v>2169</v>
      </c>
      <c r="AF12" s="14" t="s">
        <v>2118</v>
      </c>
      <c r="AG12" s="16">
        <v>7.8</v>
      </c>
      <c r="AH12" s="17" t="s">
        <v>2223</v>
      </c>
      <c r="AI12" s="20" t="s">
        <v>2329</v>
      </c>
      <c r="AJ12" s="16">
        <v>1952</v>
      </c>
      <c r="AK12" s="14" t="s">
        <v>1537</v>
      </c>
      <c r="AL12" s="14" t="s">
        <v>1538</v>
      </c>
      <c r="AM12" s="28">
        <v>26.46161</v>
      </c>
      <c r="AN12" s="29">
        <v>-80.064239999999998</v>
      </c>
    </row>
    <row r="13" spans="1:40" x14ac:dyDescent="0.45">
      <c r="A13" s="25">
        <v>25.773411111111109</v>
      </c>
      <c r="B13" s="22">
        <v>-80.151277777777779</v>
      </c>
      <c r="C13" s="13" t="s">
        <v>543</v>
      </c>
      <c r="D13" s="13" t="s">
        <v>544</v>
      </c>
      <c r="E13" s="14" t="s">
        <v>545</v>
      </c>
      <c r="F13" s="13" t="s">
        <v>34</v>
      </c>
      <c r="G13" s="14" t="s">
        <v>34</v>
      </c>
      <c r="H13" s="15"/>
      <c r="I13" s="38"/>
      <c r="J13" s="41"/>
      <c r="K13" s="15"/>
      <c r="L13" s="16">
        <v>876731</v>
      </c>
      <c r="M13" s="19">
        <v>0</v>
      </c>
      <c r="N13" s="17" t="s">
        <v>544</v>
      </c>
      <c r="O13" s="17" t="s">
        <v>1704</v>
      </c>
      <c r="P13" s="18" t="s">
        <v>2576</v>
      </c>
      <c r="Q13" s="13" t="s">
        <v>1859</v>
      </c>
      <c r="R13" s="14" t="s">
        <v>1931</v>
      </c>
      <c r="S13" s="18" t="s">
        <v>2358</v>
      </c>
      <c r="T13" s="14" t="s">
        <v>2079</v>
      </c>
      <c r="U13" s="19" t="s">
        <v>2335</v>
      </c>
      <c r="V13" s="13" t="s">
        <v>2087</v>
      </c>
      <c r="W13" s="18" t="s">
        <v>2340</v>
      </c>
      <c r="X13" s="20" t="s">
        <v>2845</v>
      </c>
      <c r="Y13" s="14" t="s">
        <v>2097</v>
      </c>
      <c r="Z13" s="14" t="s">
        <v>2098</v>
      </c>
      <c r="AA13" s="19" t="s">
        <v>2318</v>
      </c>
      <c r="AB13" s="14" t="s">
        <v>2107</v>
      </c>
      <c r="AC13" s="14" t="s">
        <v>2159</v>
      </c>
      <c r="AD13" s="16">
        <v>19</v>
      </c>
      <c r="AE13" s="14" t="s">
        <v>2183</v>
      </c>
      <c r="AF13" s="14" t="s">
        <v>2118</v>
      </c>
      <c r="AG13" s="16">
        <v>5.9</v>
      </c>
      <c r="AH13" s="17" t="s">
        <v>2277</v>
      </c>
      <c r="AI13" s="20" t="s">
        <v>2331</v>
      </c>
      <c r="AJ13" s="16">
        <v>1993</v>
      </c>
      <c r="AK13" s="14" t="s">
        <v>1321</v>
      </c>
      <c r="AL13" s="14" t="s">
        <v>1322</v>
      </c>
      <c r="AM13" s="28">
        <v>25.773330000000001</v>
      </c>
      <c r="AN13" s="29">
        <v>-80.151340000000005</v>
      </c>
    </row>
    <row r="14" spans="1:40" x14ac:dyDescent="0.45">
      <c r="A14" s="25">
        <v>25.929797222222223</v>
      </c>
      <c r="B14" s="22">
        <v>-80.130386111111108</v>
      </c>
      <c r="C14" s="13" t="s">
        <v>519</v>
      </c>
      <c r="D14" s="13" t="s">
        <v>520</v>
      </c>
      <c r="E14" s="14" t="s">
        <v>521</v>
      </c>
      <c r="F14" s="13" t="s">
        <v>30</v>
      </c>
      <c r="G14" s="14" t="s">
        <v>35</v>
      </c>
      <c r="H14" s="15"/>
      <c r="I14" s="38"/>
      <c r="J14" s="41"/>
      <c r="K14" s="15"/>
      <c r="L14" s="16">
        <v>870593</v>
      </c>
      <c r="M14" s="19">
        <v>1</v>
      </c>
      <c r="N14" s="17" t="s">
        <v>520</v>
      </c>
      <c r="O14" s="17" t="s">
        <v>1698</v>
      </c>
      <c r="P14" s="18" t="s">
        <v>2505</v>
      </c>
      <c r="Q14" s="13" t="s">
        <v>1852</v>
      </c>
      <c r="R14" s="14" t="s">
        <v>2033</v>
      </c>
      <c r="S14" s="18" t="s">
        <v>2368</v>
      </c>
      <c r="T14" s="14" t="s">
        <v>2079</v>
      </c>
      <c r="U14" s="19" t="s">
        <v>2335</v>
      </c>
      <c r="V14" s="13" t="s">
        <v>2087</v>
      </c>
      <c r="W14" s="18" t="s">
        <v>2340</v>
      </c>
      <c r="X14" s="20" t="s">
        <v>2798</v>
      </c>
      <c r="Y14" s="14" t="s">
        <v>2099</v>
      </c>
      <c r="Z14" s="14" t="s">
        <v>2098</v>
      </c>
      <c r="AA14" s="19" t="s">
        <v>2318</v>
      </c>
      <c r="AB14" s="14" t="s">
        <v>2107</v>
      </c>
      <c r="AC14" s="14" t="s">
        <v>2110</v>
      </c>
      <c r="AD14" s="16">
        <v>89.9</v>
      </c>
      <c r="AE14" s="14" t="s">
        <v>2125</v>
      </c>
      <c r="AF14" s="14" t="s">
        <v>2118</v>
      </c>
      <c r="AG14" s="16">
        <v>30.8</v>
      </c>
      <c r="AH14" s="17" t="s">
        <v>2235</v>
      </c>
      <c r="AI14" s="20" t="s">
        <v>2329</v>
      </c>
      <c r="AJ14" s="16">
        <v>1989</v>
      </c>
      <c r="AK14" s="14" t="s">
        <v>1301</v>
      </c>
      <c r="AL14" s="14" t="s">
        <v>1302</v>
      </c>
      <c r="AM14" s="28">
        <v>25.929790000000001</v>
      </c>
      <c r="AN14" s="29">
        <v>-80.13015</v>
      </c>
    </row>
    <row r="15" spans="1:40" x14ac:dyDescent="0.45">
      <c r="A15" s="25">
        <v>25.930283333333335</v>
      </c>
      <c r="B15" s="22">
        <v>-80.130402777777775</v>
      </c>
      <c r="C15" s="13" t="s">
        <v>522</v>
      </c>
      <c r="D15" s="13" t="s">
        <v>520</v>
      </c>
      <c r="E15" s="14" t="s">
        <v>521</v>
      </c>
      <c r="F15" s="13" t="s">
        <v>30</v>
      </c>
      <c r="G15" s="14" t="s">
        <v>36</v>
      </c>
      <c r="H15" s="15"/>
      <c r="I15" s="38"/>
      <c r="J15" s="41"/>
      <c r="K15" s="15"/>
      <c r="L15" s="16">
        <v>870592</v>
      </c>
      <c r="M15" s="19">
        <v>1</v>
      </c>
      <c r="N15" s="17" t="s">
        <v>520</v>
      </c>
      <c r="O15" s="17" t="s">
        <v>1698</v>
      </c>
      <c r="P15" s="18" t="s">
        <v>2504</v>
      </c>
      <c r="Q15" s="13" t="s">
        <v>1852</v>
      </c>
      <c r="R15" s="14" t="s">
        <v>2033</v>
      </c>
      <c r="S15" s="18" t="s">
        <v>2368</v>
      </c>
      <c r="T15" s="14" t="s">
        <v>2079</v>
      </c>
      <c r="U15" s="19" t="s">
        <v>2335</v>
      </c>
      <c r="V15" s="13" t="s">
        <v>2087</v>
      </c>
      <c r="W15" s="18" t="s">
        <v>2340</v>
      </c>
      <c r="X15" s="20" t="s">
        <v>2798</v>
      </c>
      <c r="Y15" s="14" t="s">
        <v>2099</v>
      </c>
      <c r="Z15" s="14" t="s">
        <v>2098</v>
      </c>
      <c r="AA15" s="19" t="s">
        <v>2318</v>
      </c>
      <c r="AB15" s="14" t="s">
        <v>2107</v>
      </c>
      <c r="AC15" s="14" t="s">
        <v>2110</v>
      </c>
      <c r="AD15" s="16">
        <v>89.9</v>
      </c>
      <c r="AE15" s="14" t="s">
        <v>2125</v>
      </c>
      <c r="AF15" s="14" t="s">
        <v>2118</v>
      </c>
      <c r="AG15" s="16">
        <v>30.8</v>
      </c>
      <c r="AH15" s="17" t="s">
        <v>2235</v>
      </c>
      <c r="AI15" s="20" t="s">
        <v>2329</v>
      </c>
      <c r="AJ15" s="16">
        <v>1989</v>
      </c>
      <c r="AK15" s="14" t="s">
        <v>1303</v>
      </c>
      <c r="AL15" s="14" t="s">
        <v>1304</v>
      </c>
      <c r="AM15" s="28">
        <v>25.930250000000001</v>
      </c>
      <c r="AN15" s="29">
        <v>-80.130430000000004</v>
      </c>
    </row>
    <row r="16" spans="1:40" x14ac:dyDescent="0.45">
      <c r="A16" s="25">
        <v>27.652799999999999</v>
      </c>
      <c r="B16" s="22">
        <v>-80.374130555555553</v>
      </c>
      <c r="C16" s="13" t="s">
        <v>369</v>
      </c>
      <c r="D16" s="13" t="s">
        <v>370</v>
      </c>
      <c r="E16" s="14" t="s">
        <v>371</v>
      </c>
      <c r="F16" s="13" t="s">
        <v>30</v>
      </c>
      <c r="G16" s="14" t="s">
        <v>34</v>
      </c>
      <c r="H16" s="15"/>
      <c r="I16" s="38"/>
      <c r="J16" s="41"/>
      <c r="K16" s="15"/>
      <c r="L16" s="16">
        <v>880087</v>
      </c>
      <c r="M16" s="19">
        <v>1</v>
      </c>
      <c r="N16" s="17" t="s">
        <v>370</v>
      </c>
      <c r="O16" s="17" t="s">
        <v>1675</v>
      </c>
      <c r="P16" s="18" t="s">
        <v>2353</v>
      </c>
      <c r="Q16" s="13" t="s">
        <v>1778</v>
      </c>
      <c r="R16" s="14" t="s">
        <v>2005</v>
      </c>
      <c r="S16" s="18" t="s">
        <v>2358</v>
      </c>
      <c r="T16" s="14" t="s">
        <v>2079</v>
      </c>
      <c r="U16" s="19" t="s">
        <v>2335</v>
      </c>
      <c r="V16" s="13" t="s">
        <v>1779</v>
      </c>
      <c r="W16" s="18" t="s">
        <v>2341</v>
      </c>
      <c r="X16" s="20" t="s">
        <v>2858</v>
      </c>
      <c r="Y16" s="14" t="s">
        <v>2097</v>
      </c>
      <c r="Z16" s="14" t="s">
        <v>2098</v>
      </c>
      <c r="AA16" s="19" t="s">
        <v>2318</v>
      </c>
      <c r="AB16" s="14" t="s">
        <v>2107</v>
      </c>
      <c r="AC16" s="14" t="s">
        <v>2110</v>
      </c>
      <c r="AD16" s="16">
        <v>89.9</v>
      </c>
      <c r="AE16" s="14" t="s">
        <v>2127</v>
      </c>
      <c r="AF16" s="14" t="s">
        <v>2118</v>
      </c>
      <c r="AG16" s="16">
        <v>64.900000000000006</v>
      </c>
      <c r="AH16" s="17" t="s">
        <v>2262</v>
      </c>
      <c r="AI16" s="20" t="s">
        <v>2329</v>
      </c>
      <c r="AJ16" s="16">
        <v>1995</v>
      </c>
      <c r="AK16" s="14" t="s">
        <v>1194</v>
      </c>
      <c r="AL16" s="14" t="s">
        <v>1195</v>
      </c>
      <c r="AM16" s="28">
        <v>27.651959999999999</v>
      </c>
      <c r="AN16" s="29">
        <v>-80.381389999999996</v>
      </c>
    </row>
    <row r="17" spans="1:40" x14ac:dyDescent="0.45">
      <c r="A17" s="25">
        <v>25.778266666666667</v>
      </c>
      <c r="B17" s="22">
        <v>-80.16321111111111</v>
      </c>
      <c r="C17" s="13" t="s">
        <v>546</v>
      </c>
      <c r="D17" s="13" t="s">
        <v>547</v>
      </c>
      <c r="E17" s="14" t="s">
        <v>548</v>
      </c>
      <c r="F17" s="13" t="s">
        <v>34</v>
      </c>
      <c r="G17" s="14" t="s">
        <v>34</v>
      </c>
      <c r="H17" s="15"/>
      <c r="I17" s="38"/>
      <c r="J17" s="41"/>
      <c r="K17" s="15"/>
      <c r="L17" s="16">
        <v>876733</v>
      </c>
      <c r="M17" s="19">
        <v>0</v>
      </c>
      <c r="N17" s="17" t="s">
        <v>547</v>
      </c>
      <c r="O17" s="17" t="s">
        <v>1705</v>
      </c>
      <c r="P17" s="18" t="s">
        <v>2578</v>
      </c>
      <c r="Q17" s="13" t="s">
        <v>1859</v>
      </c>
      <c r="R17" s="14" t="s">
        <v>1931</v>
      </c>
      <c r="S17" s="18" t="s">
        <v>2542</v>
      </c>
      <c r="T17" s="14" t="s">
        <v>2079</v>
      </c>
      <c r="U17" s="19" t="s">
        <v>2335</v>
      </c>
      <c r="V17" s="13" t="s">
        <v>2087</v>
      </c>
      <c r="W17" s="18" t="s">
        <v>2340</v>
      </c>
      <c r="X17" s="20" t="s">
        <v>2847</v>
      </c>
      <c r="Y17" s="14" t="s">
        <v>2097</v>
      </c>
      <c r="Z17" s="14" t="s">
        <v>2098</v>
      </c>
      <c r="AA17" s="19" t="s">
        <v>2318</v>
      </c>
      <c r="AB17" s="14" t="s">
        <v>2107</v>
      </c>
      <c r="AC17" s="14" t="s">
        <v>2164</v>
      </c>
      <c r="AD17" s="16">
        <v>0</v>
      </c>
      <c r="AE17" s="14" t="s">
        <v>962</v>
      </c>
      <c r="AF17" s="14" t="s">
        <v>2118</v>
      </c>
      <c r="AG17" s="16">
        <v>0</v>
      </c>
      <c r="AH17" s="17" t="s">
        <v>2235</v>
      </c>
      <c r="AI17" s="20" t="s">
        <v>2331</v>
      </c>
      <c r="AJ17" s="16">
        <v>1988</v>
      </c>
      <c r="AK17" s="14" t="s">
        <v>1323</v>
      </c>
      <c r="AL17" s="14" t="s">
        <v>1324</v>
      </c>
      <c r="AM17" s="28">
        <v>25.778390000000002</v>
      </c>
      <c r="AN17" s="29">
        <v>-80.163150000000002</v>
      </c>
    </row>
    <row r="18" spans="1:40" x14ac:dyDescent="0.45">
      <c r="A18" s="25">
        <v>25.795652777777779</v>
      </c>
      <c r="B18" s="22">
        <v>-80.136711111111111</v>
      </c>
      <c r="C18" s="13" t="s">
        <v>580</v>
      </c>
      <c r="D18" s="13" t="s">
        <v>581</v>
      </c>
      <c r="E18" s="14" t="s">
        <v>582</v>
      </c>
      <c r="F18" s="13" t="s">
        <v>34</v>
      </c>
      <c r="G18" s="14" t="s">
        <v>34</v>
      </c>
      <c r="H18" s="15"/>
      <c r="I18" s="38"/>
      <c r="J18" s="41"/>
      <c r="K18" s="15"/>
      <c r="L18" s="16">
        <v>876740</v>
      </c>
      <c r="M18" s="19">
        <v>0</v>
      </c>
      <c r="N18" s="17" t="s">
        <v>581</v>
      </c>
      <c r="O18" s="17" t="s">
        <v>581</v>
      </c>
      <c r="P18" s="18" t="s">
        <v>2585</v>
      </c>
      <c r="Q18" s="13" t="s">
        <v>1865</v>
      </c>
      <c r="R18" s="14" t="s">
        <v>1932</v>
      </c>
      <c r="S18" s="18" t="s">
        <v>2548</v>
      </c>
      <c r="T18" s="14" t="s">
        <v>2079</v>
      </c>
      <c r="U18" s="19" t="s">
        <v>2335</v>
      </c>
      <c r="V18" s="13" t="s">
        <v>2088</v>
      </c>
      <c r="W18" s="18" t="s">
        <v>2340</v>
      </c>
      <c r="X18" s="20" t="s">
        <v>2852</v>
      </c>
      <c r="Y18" s="14" t="s">
        <v>2097</v>
      </c>
      <c r="Z18" s="14" t="s">
        <v>2098</v>
      </c>
      <c r="AA18" s="19" t="s">
        <v>2318</v>
      </c>
      <c r="AB18" s="14" t="s">
        <v>2107</v>
      </c>
      <c r="AC18" s="14" t="s">
        <v>2164</v>
      </c>
      <c r="AD18" s="16">
        <v>0</v>
      </c>
      <c r="AE18" s="14" t="s">
        <v>962</v>
      </c>
      <c r="AF18" s="14" t="s">
        <v>2118</v>
      </c>
      <c r="AG18" s="16">
        <v>0</v>
      </c>
      <c r="AH18" s="17" t="s">
        <v>2235</v>
      </c>
      <c r="AI18" s="20" t="s">
        <v>2331</v>
      </c>
      <c r="AJ18" s="16">
        <v>2000</v>
      </c>
      <c r="AK18" s="14" t="s">
        <v>1346</v>
      </c>
      <c r="AL18" s="14" t="s">
        <v>1347</v>
      </c>
      <c r="AM18" s="28">
        <v>25.79569</v>
      </c>
      <c r="AN18" s="29">
        <v>-80.136719999999997</v>
      </c>
    </row>
    <row r="19" spans="1:40" x14ac:dyDescent="0.45">
      <c r="A19" s="25">
        <v>26.705902777777776</v>
      </c>
      <c r="B19" s="22">
        <v>-80.046444444444447</v>
      </c>
      <c r="C19" s="13" t="s">
        <v>822</v>
      </c>
      <c r="D19" s="13" t="s">
        <v>823</v>
      </c>
      <c r="E19" s="14" t="s">
        <v>824</v>
      </c>
      <c r="F19" s="13" t="s">
        <v>30</v>
      </c>
      <c r="G19" s="14" t="s">
        <v>35</v>
      </c>
      <c r="H19" s="15"/>
      <c r="I19" s="38"/>
      <c r="J19" s="41"/>
      <c r="K19" s="15"/>
      <c r="L19" s="16">
        <v>930507</v>
      </c>
      <c r="M19" s="19">
        <v>1</v>
      </c>
      <c r="N19" s="17" t="s">
        <v>823</v>
      </c>
      <c r="O19" s="17" t="s">
        <v>1749</v>
      </c>
      <c r="P19" s="18" t="s">
        <v>2671</v>
      </c>
      <c r="Q19" s="13" t="s">
        <v>1903</v>
      </c>
      <c r="R19" s="14" t="s">
        <v>2057</v>
      </c>
      <c r="S19" s="18" t="s">
        <v>2368</v>
      </c>
      <c r="T19" s="14" t="s">
        <v>2079</v>
      </c>
      <c r="U19" s="19" t="s">
        <v>2335</v>
      </c>
      <c r="V19" s="13" t="s">
        <v>2094</v>
      </c>
      <c r="W19" s="18" t="s">
        <v>2344</v>
      </c>
      <c r="X19" s="20" t="s">
        <v>2916</v>
      </c>
      <c r="Y19" s="14" t="s">
        <v>2099</v>
      </c>
      <c r="Z19" s="14" t="s">
        <v>2098</v>
      </c>
      <c r="AA19" s="19" t="s">
        <v>2318</v>
      </c>
      <c r="AB19" s="14" t="s">
        <v>2107</v>
      </c>
      <c r="AC19" s="14" t="s">
        <v>2114</v>
      </c>
      <c r="AD19" s="16">
        <v>125</v>
      </c>
      <c r="AE19" s="14" t="s">
        <v>2150</v>
      </c>
      <c r="AF19" s="14" t="s">
        <v>2118</v>
      </c>
      <c r="AG19" s="16">
        <v>21.3</v>
      </c>
      <c r="AH19" s="17" t="s">
        <v>2223</v>
      </c>
      <c r="AI19" s="20" t="s">
        <v>2329</v>
      </c>
      <c r="AJ19" s="16">
        <v>2005</v>
      </c>
      <c r="AK19" s="14" t="s">
        <v>1521</v>
      </c>
      <c r="AL19" s="14" t="s">
        <v>1522</v>
      </c>
      <c r="AM19" s="28">
        <v>26.706109999999999</v>
      </c>
      <c r="AN19" s="29">
        <v>-80.048060000000007</v>
      </c>
    </row>
    <row r="20" spans="1:40" x14ac:dyDescent="0.45">
      <c r="A20" s="25">
        <v>26.706033333333334</v>
      </c>
      <c r="B20" s="22">
        <v>-80.046436111111106</v>
      </c>
      <c r="C20" s="13" t="s">
        <v>825</v>
      </c>
      <c r="D20" s="13" t="s">
        <v>823</v>
      </c>
      <c r="E20" s="14" t="s">
        <v>824</v>
      </c>
      <c r="F20" s="13" t="s">
        <v>30</v>
      </c>
      <c r="G20" s="14" t="s">
        <v>36</v>
      </c>
      <c r="H20" s="15"/>
      <c r="I20" s="38"/>
      <c r="J20" s="41"/>
      <c r="K20" s="15"/>
      <c r="L20" s="16">
        <v>930506</v>
      </c>
      <c r="M20" s="19">
        <v>1</v>
      </c>
      <c r="N20" s="17" t="s">
        <v>823</v>
      </c>
      <c r="O20" s="17" t="s">
        <v>1749</v>
      </c>
      <c r="P20" s="18" t="s">
        <v>2657</v>
      </c>
      <c r="Q20" s="13" t="s">
        <v>1903</v>
      </c>
      <c r="R20" s="14" t="s">
        <v>2057</v>
      </c>
      <c r="S20" s="18" t="s">
        <v>2368</v>
      </c>
      <c r="T20" s="14" t="s">
        <v>2079</v>
      </c>
      <c r="U20" s="19" t="s">
        <v>2335</v>
      </c>
      <c r="V20" s="13" t="s">
        <v>2094</v>
      </c>
      <c r="W20" s="18" t="s">
        <v>2344</v>
      </c>
      <c r="X20" s="20" t="s">
        <v>2916</v>
      </c>
      <c r="Y20" s="14" t="s">
        <v>2099</v>
      </c>
      <c r="Z20" s="14" t="s">
        <v>2098</v>
      </c>
      <c r="AA20" s="19" t="s">
        <v>2318</v>
      </c>
      <c r="AB20" s="14" t="s">
        <v>2107</v>
      </c>
      <c r="AC20" s="14" t="s">
        <v>2114</v>
      </c>
      <c r="AD20" s="16">
        <v>125</v>
      </c>
      <c r="AE20" s="14" t="s">
        <v>2150</v>
      </c>
      <c r="AF20" s="14" t="s">
        <v>2118</v>
      </c>
      <c r="AG20" s="16">
        <v>21.3</v>
      </c>
      <c r="AH20" s="17" t="s">
        <v>2223</v>
      </c>
      <c r="AI20" s="20" t="s">
        <v>2329</v>
      </c>
      <c r="AJ20" s="16">
        <v>2005</v>
      </c>
      <c r="AK20" s="14" t="s">
        <v>1523</v>
      </c>
      <c r="AL20" s="14" t="s">
        <v>1524</v>
      </c>
      <c r="AM20" s="28">
        <v>26.706109999999999</v>
      </c>
      <c r="AN20" s="29">
        <v>-80.044439999999994</v>
      </c>
    </row>
    <row r="21" spans="1:40" x14ac:dyDescent="0.45">
      <c r="A21" s="25">
        <v>26.835055555555556</v>
      </c>
      <c r="B21" s="22">
        <v>-81.088494444444436</v>
      </c>
      <c r="C21" s="13" t="s">
        <v>363</v>
      </c>
      <c r="D21" s="13" t="s">
        <v>364</v>
      </c>
      <c r="E21" s="14" t="s">
        <v>365</v>
      </c>
      <c r="F21" s="13" t="s">
        <v>34</v>
      </c>
      <c r="G21" s="14" t="s">
        <v>34</v>
      </c>
      <c r="H21" s="15"/>
      <c r="I21" s="38"/>
      <c r="J21" s="41"/>
      <c r="K21" s="15"/>
      <c r="L21" s="16"/>
      <c r="M21" s="19">
        <v>1</v>
      </c>
      <c r="N21" s="17" t="s">
        <v>364</v>
      </c>
      <c r="O21" s="17" t="s">
        <v>1674</v>
      </c>
      <c r="P21" s="18" t="s">
        <v>34</v>
      </c>
      <c r="Q21" s="13" t="s">
        <v>1826</v>
      </c>
      <c r="R21" s="14" t="s">
        <v>2000</v>
      </c>
      <c r="S21" s="18" t="s">
        <v>34</v>
      </c>
      <c r="T21" s="14" t="s">
        <v>2079</v>
      </c>
      <c r="U21" s="19" t="s">
        <v>34</v>
      </c>
      <c r="V21" s="13" t="s">
        <v>2085</v>
      </c>
      <c r="W21" s="18" t="s">
        <v>34</v>
      </c>
      <c r="X21" s="20" t="s">
        <v>34</v>
      </c>
      <c r="Y21" s="14" t="s">
        <v>2101</v>
      </c>
      <c r="Z21" s="14" t="s">
        <v>2100</v>
      </c>
      <c r="AA21" s="19" t="s">
        <v>34</v>
      </c>
      <c r="AB21" s="14" t="s">
        <v>2107</v>
      </c>
      <c r="AC21" s="14" t="s">
        <v>2141</v>
      </c>
      <c r="AD21" s="16" t="s">
        <v>34</v>
      </c>
      <c r="AE21" s="14" t="s">
        <v>2211</v>
      </c>
      <c r="AF21" s="14" t="s">
        <v>2118</v>
      </c>
      <c r="AG21" s="16" t="s">
        <v>34</v>
      </c>
      <c r="AH21" s="17" t="s">
        <v>2264</v>
      </c>
      <c r="AI21" s="20" t="s">
        <v>34</v>
      </c>
      <c r="AJ21" s="16" t="s">
        <v>34</v>
      </c>
      <c r="AK21" s="14" t="s">
        <v>1190</v>
      </c>
      <c r="AL21" s="14" t="s">
        <v>1191</v>
      </c>
      <c r="AM21" s="28" t="s">
        <v>34</v>
      </c>
      <c r="AN21" s="29" t="s">
        <v>34</v>
      </c>
    </row>
    <row r="22" spans="1:40" x14ac:dyDescent="0.45">
      <c r="A22" s="25">
        <v>26.958016666666666</v>
      </c>
      <c r="B22" s="22">
        <v>-80.10359722222222</v>
      </c>
      <c r="C22" s="13" t="s">
        <v>898</v>
      </c>
      <c r="D22" s="13" t="s">
        <v>899</v>
      </c>
      <c r="E22" s="14" t="s">
        <v>900</v>
      </c>
      <c r="F22" s="13" t="s">
        <v>34</v>
      </c>
      <c r="G22" s="14" t="s">
        <v>34</v>
      </c>
      <c r="H22" s="15"/>
      <c r="I22" s="38"/>
      <c r="J22" s="41"/>
      <c r="K22" s="15"/>
      <c r="L22" s="16">
        <v>936776</v>
      </c>
      <c r="M22" s="19">
        <v>0</v>
      </c>
      <c r="N22" s="17" t="s">
        <v>899</v>
      </c>
      <c r="O22" s="17" t="s">
        <v>1768</v>
      </c>
      <c r="P22" s="18" t="s">
        <v>2691</v>
      </c>
      <c r="Q22" s="13" t="s">
        <v>1840</v>
      </c>
      <c r="R22" s="14" t="s">
        <v>1930</v>
      </c>
      <c r="S22" s="18" t="s">
        <v>2690</v>
      </c>
      <c r="T22" s="14" t="s">
        <v>2079</v>
      </c>
      <c r="U22" s="19" t="s">
        <v>2335</v>
      </c>
      <c r="V22" s="13" t="s">
        <v>2094</v>
      </c>
      <c r="W22" s="18" t="s">
        <v>2344</v>
      </c>
      <c r="X22" s="20" t="s">
        <v>2930</v>
      </c>
      <c r="Y22" s="14" t="s">
        <v>2097</v>
      </c>
      <c r="Z22" s="14" t="s">
        <v>2098</v>
      </c>
      <c r="AA22" s="19" t="s">
        <v>2318</v>
      </c>
      <c r="AB22" s="14" t="s">
        <v>2107</v>
      </c>
      <c r="AC22" s="14" t="s">
        <v>2126</v>
      </c>
      <c r="AD22" s="16">
        <v>0</v>
      </c>
      <c r="AE22" s="14" t="s">
        <v>2143</v>
      </c>
      <c r="AF22" s="14" t="s">
        <v>2118</v>
      </c>
      <c r="AG22" s="16">
        <v>0</v>
      </c>
      <c r="AH22" s="17" t="s">
        <v>2309</v>
      </c>
      <c r="AI22" s="20" t="s">
        <v>2331</v>
      </c>
      <c r="AJ22" s="16">
        <v>2010</v>
      </c>
      <c r="AK22" s="14" t="s">
        <v>1579</v>
      </c>
      <c r="AL22" s="14" t="s">
        <v>1580</v>
      </c>
      <c r="AM22" s="28">
        <v>26.958010000000002</v>
      </c>
      <c r="AN22" s="29">
        <v>-80.103560000000002</v>
      </c>
    </row>
    <row r="23" spans="1:40" x14ac:dyDescent="0.45">
      <c r="A23" s="25">
        <v>26.952558333333332</v>
      </c>
      <c r="B23" s="22">
        <v>-80.078838888888882</v>
      </c>
      <c r="C23" s="13" t="s">
        <v>801</v>
      </c>
      <c r="D23" s="13" t="s">
        <v>802</v>
      </c>
      <c r="E23" s="14" t="s">
        <v>803</v>
      </c>
      <c r="F23" s="13" t="s">
        <v>30</v>
      </c>
      <c r="G23" s="14" t="s">
        <v>34</v>
      </c>
      <c r="H23" s="15"/>
      <c r="I23" s="38"/>
      <c r="J23" s="41"/>
      <c r="K23" s="15"/>
      <c r="L23" s="16">
        <v>930056</v>
      </c>
      <c r="M23" s="19">
        <v>1</v>
      </c>
      <c r="N23" s="17" t="s">
        <v>802</v>
      </c>
      <c r="O23" s="17" t="s">
        <v>1743</v>
      </c>
      <c r="P23" s="18" t="s">
        <v>2647</v>
      </c>
      <c r="Q23" s="13" t="s">
        <v>1899</v>
      </c>
      <c r="R23" s="14" t="s">
        <v>2051</v>
      </c>
      <c r="S23" s="18" t="s">
        <v>2359</v>
      </c>
      <c r="T23" s="14" t="s">
        <v>2079</v>
      </c>
      <c r="U23" s="19" t="s">
        <v>2335</v>
      </c>
      <c r="V23" s="13" t="s">
        <v>2094</v>
      </c>
      <c r="W23" s="18" t="s">
        <v>2344</v>
      </c>
      <c r="X23" s="20" t="s">
        <v>2897</v>
      </c>
      <c r="Y23" s="14" t="s">
        <v>2099</v>
      </c>
      <c r="Z23" s="14" t="s">
        <v>2098</v>
      </c>
      <c r="AA23" s="19" t="s">
        <v>2318</v>
      </c>
      <c r="AB23" s="14" t="s">
        <v>2107</v>
      </c>
      <c r="AC23" s="14" t="s">
        <v>2110</v>
      </c>
      <c r="AD23" s="16">
        <v>89.9</v>
      </c>
      <c r="AE23" s="14" t="s">
        <v>2135</v>
      </c>
      <c r="AF23" s="14" t="s">
        <v>2118</v>
      </c>
      <c r="AG23" s="16">
        <v>18</v>
      </c>
      <c r="AH23" s="17" t="s">
        <v>2276</v>
      </c>
      <c r="AI23" s="20" t="s">
        <v>2330</v>
      </c>
      <c r="AJ23" s="16">
        <v>1969</v>
      </c>
      <c r="AK23" s="14" t="s">
        <v>1503</v>
      </c>
      <c r="AL23" s="14" t="s">
        <v>1504</v>
      </c>
      <c r="AM23" s="28">
        <v>26.952580000000001</v>
      </c>
      <c r="AN23" s="29">
        <v>-80.078800000000001</v>
      </c>
    </row>
    <row r="24" spans="1:40" x14ac:dyDescent="0.45">
      <c r="A24" s="25">
        <v>26.339108333333332</v>
      </c>
      <c r="B24" s="22">
        <v>-80.072505555555551</v>
      </c>
      <c r="C24" s="13" t="s">
        <v>857</v>
      </c>
      <c r="D24" s="13" t="s">
        <v>858</v>
      </c>
      <c r="E24" s="14" t="s">
        <v>859</v>
      </c>
      <c r="F24" s="13" t="s">
        <v>34</v>
      </c>
      <c r="G24" s="14" t="s">
        <v>34</v>
      </c>
      <c r="H24" s="15"/>
      <c r="I24" s="38"/>
      <c r="J24" s="41"/>
      <c r="K24" s="15"/>
      <c r="L24" s="16">
        <v>930060</v>
      </c>
      <c r="M24" s="19">
        <v>1</v>
      </c>
      <c r="N24" s="17" t="s">
        <v>858</v>
      </c>
      <c r="O24" s="17" t="s">
        <v>1760</v>
      </c>
      <c r="P24" s="18" t="s">
        <v>2649</v>
      </c>
      <c r="Q24" s="13" t="s">
        <v>1907</v>
      </c>
      <c r="R24" s="14" t="s">
        <v>2068</v>
      </c>
      <c r="S24" s="18" t="s">
        <v>2648</v>
      </c>
      <c r="T24" s="14" t="s">
        <v>2079</v>
      </c>
      <c r="U24" s="19" t="s">
        <v>2335</v>
      </c>
      <c r="V24" s="13" t="s">
        <v>2094</v>
      </c>
      <c r="W24" s="18" t="s">
        <v>2344</v>
      </c>
      <c r="X24" s="20" t="s">
        <v>2898</v>
      </c>
      <c r="Y24" s="14" t="s">
        <v>2099</v>
      </c>
      <c r="Z24" s="14" t="s">
        <v>2098</v>
      </c>
      <c r="AA24" s="19" t="s">
        <v>2318</v>
      </c>
      <c r="AB24" s="14" t="s">
        <v>2107</v>
      </c>
      <c r="AC24" s="14" t="s">
        <v>2112</v>
      </c>
      <c r="AD24" s="16">
        <v>44.9</v>
      </c>
      <c r="AE24" s="14" t="s">
        <v>2144</v>
      </c>
      <c r="AF24" s="14" t="s">
        <v>2118</v>
      </c>
      <c r="AG24" s="16">
        <v>22.9</v>
      </c>
      <c r="AH24" s="17" t="s">
        <v>2223</v>
      </c>
      <c r="AI24" s="20" t="s">
        <v>2329</v>
      </c>
      <c r="AJ24" s="16">
        <v>1963</v>
      </c>
      <c r="AK24" s="14" t="s">
        <v>1547</v>
      </c>
      <c r="AL24" s="14" t="s">
        <v>1548</v>
      </c>
      <c r="AM24" s="28">
        <v>26.339099999999998</v>
      </c>
      <c r="AN24" s="29">
        <v>-80.072490000000002</v>
      </c>
    </row>
    <row r="25" spans="1:40" x14ac:dyDescent="0.45">
      <c r="A25" s="25">
        <v>27.189416666666666</v>
      </c>
      <c r="B25" s="22">
        <v>-80.257027777777779</v>
      </c>
      <c r="C25" s="13" t="s">
        <v>474</v>
      </c>
      <c r="D25" s="13" t="s">
        <v>475</v>
      </c>
      <c r="E25" s="14" t="s">
        <v>476</v>
      </c>
      <c r="F25" s="13" t="s">
        <v>34</v>
      </c>
      <c r="G25" s="14" t="s">
        <v>34</v>
      </c>
      <c r="H25" s="15"/>
      <c r="I25" s="38"/>
      <c r="J25" s="41"/>
      <c r="K25" s="15"/>
      <c r="L25" s="16">
        <v>890039</v>
      </c>
      <c r="M25" s="19">
        <v>0</v>
      </c>
      <c r="N25" s="17" t="s">
        <v>475</v>
      </c>
      <c r="O25" s="17" t="s">
        <v>475</v>
      </c>
      <c r="P25" s="18" t="s">
        <v>2601</v>
      </c>
      <c r="Q25" s="13" t="s">
        <v>1846</v>
      </c>
      <c r="R25" s="14" t="s">
        <v>1929</v>
      </c>
      <c r="S25" s="18" t="s">
        <v>2600</v>
      </c>
      <c r="T25" s="14" t="s">
        <v>2079</v>
      </c>
      <c r="U25" s="19" t="s">
        <v>2335</v>
      </c>
      <c r="V25" s="13" t="s">
        <v>2086</v>
      </c>
      <c r="W25" s="18" t="s">
        <v>2342</v>
      </c>
      <c r="X25" s="20" t="s">
        <v>2864</v>
      </c>
      <c r="Y25" s="14" t="s">
        <v>2097</v>
      </c>
      <c r="Z25" s="14" t="s">
        <v>2098</v>
      </c>
      <c r="AA25" s="19" t="s">
        <v>2098</v>
      </c>
      <c r="AB25" s="14" t="s">
        <v>2107</v>
      </c>
      <c r="AC25" s="14" t="s">
        <v>2152</v>
      </c>
      <c r="AD25" s="16">
        <v>0</v>
      </c>
      <c r="AE25" s="14" t="s">
        <v>2183</v>
      </c>
      <c r="AF25" s="14" t="s">
        <v>2118</v>
      </c>
      <c r="AG25" s="16">
        <v>0</v>
      </c>
      <c r="AH25" s="17" t="s">
        <v>2223</v>
      </c>
      <c r="AI25" s="20" t="s">
        <v>2330</v>
      </c>
      <c r="AJ25" s="16">
        <v>1970</v>
      </c>
      <c r="AK25" s="14" t="s">
        <v>1271</v>
      </c>
      <c r="AL25" s="14" t="s">
        <v>1272</v>
      </c>
      <c r="AM25" s="28">
        <v>27.189409999999999</v>
      </c>
      <c r="AN25" s="29">
        <v>-80.257019999999997</v>
      </c>
    </row>
    <row r="26" spans="1:40" x14ac:dyDescent="0.45">
      <c r="A26" s="25">
        <v>25.781524999999998</v>
      </c>
      <c r="B26" s="22">
        <v>-80.161491666666677</v>
      </c>
      <c r="C26" s="13" t="s">
        <v>549</v>
      </c>
      <c r="D26" s="13" t="s">
        <v>550</v>
      </c>
      <c r="E26" s="14" t="s">
        <v>551</v>
      </c>
      <c r="F26" s="13" t="s">
        <v>34</v>
      </c>
      <c r="G26" s="14" t="s">
        <v>34</v>
      </c>
      <c r="H26" s="15"/>
      <c r="I26" s="38"/>
      <c r="J26" s="41"/>
      <c r="K26" s="15"/>
      <c r="L26" s="16">
        <v>876734</v>
      </c>
      <c r="M26" s="19">
        <v>0</v>
      </c>
      <c r="N26" s="17" t="s">
        <v>550</v>
      </c>
      <c r="O26" s="17" t="s">
        <v>550</v>
      </c>
      <c r="P26" s="18" t="s">
        <v>2579</v>
      </c>
      <c r="Q26" s="13" t="s">
        <v>1859</v>
      </c>
      <c r="R26" s="14" t="s">
        <v>1931</v>
      </c>
      <c r="S26" s="18" t="s">
        <v>2542</v>
      </c>
      <c r="T26" s="14" t="s">
        <v>2079</v>
      </c>
      <c r="U26" s="19" t="s">
        <v>2335</v>
      </c>
      <c r="V26" s="13" t="s">
        <v>2087</v>
      </c>
      <c r="W26" s="18" t="s">
        <v>2340</v>
      </c>
      <c r="X26" s="20" t="s">
        <v>2848</v>
      </c>
      <c r="Y26" s="14" t="s">
        <v>2097</v>
      </c>
      <c r="Z26" s="14" t="s">
        <v>2098</v>
      </c>
      <c r="AA26" s="19" t="s">
        <v>2318</v>
      </c>
      <c r="AB26" s="14" t="s">
        <v>2107</v>
      </c>
      <c r="AC26" s="14" t="s">
        <v>2164</v>
      </c>
      <c r="AD26" s="16">
        <v>0</v>
      </c>
      <c r="AE26" s="14" t="s">
        <v>2202</v>
      </c>
      <c r="AF26" s="14" t="s">
        <v>2118</v>
      </c>
      <c r="AG26" s="16">
        <v>0</v>
      </c>
      <c r="AH26" s="17" t="s">
        <v>2277</v>
      </c>
      <c r="AI26" s="20" t="s">
        <v>2331</v>
      </c>
      <c r="AJ26" s="16">
        <v>1988</v>
      </c>
      <c r="AK26" s="14" t="s">
        <v>1325</v>
      </c>
      <c r="AL26" s="14" t="s">
        <v>1326</v>
      </c>
      <c r="AM26" s="28">
        <v>25.781680000000001</v>
      </c>
      <c r="AN26" s="29">
        <v>-80.161420000000007</v>
      </c>
    </row>
    <row r="27" spans="1:40" x14ac:dyDescent="0.45">
      <c r="A27" s="25">
        <v>27.253402777777779</v>
      </c>
      <c r="B27" s="22">
        <v>-80.219072222222223</v>
      </c>
      <c r="C27" s="13" t="s">
        <v>396</v>
      </c>
      <c r="D27" s="13" t="s">
        <v>397</v>
      </c>
      <c r="E27" s="14" t="s">
        <v>398</v>
      </c>
      <c r="F27" s="13" t="s">
        <v>30</v>
      </c>
      <c r="G27" s="14" t="s">
        <v>34</v>
      </c>
      <c r="H27" s="15"/>
      <c r="I27" s="38"/>
      <c r="J27" s="41"/>
      <c r="K27" s="15"/>
      <c r="L27" s="16">
        <v>890145</v>
      </c>
      <c r="M27" s="19">
        <v>1</v>
      </c>
      <c r="N27" s="17" t="s">
        <v>397</v>
      </c>
      <c r="O27" s="17" t="s">
        <v>1681</v>
      </c>
      <c r="P27" s="18" t="s">
        <v>2624</v>
      </c>
      <c r="Q27" s="13" t="s">
        <v>1778</v>
      </c>
      <c r="R27" s="14" t="s">
        <v>2016</v>
      </c>
      <c r="S27" s="18" t="s">
        <v>2623</v>
      </c>
      <c r="T27" s="14" t="s">
        <v>2079</v>
      </c>
      <c r="U27" s="19" t="s">
        <v>2335</v>
      </c>
      <c r="V27" s="13" t="s">
        <v>2086</v>
      </c>
      <c r="W27" s="18" t="s">
        <v>2342</v>
      </c>
      <c r="X27" s="20" t="s">
        <v>2876</v>
      </c>
      <c r="Y27" s="14" t="s">
        <v>2097</v>
      </c>
      <c r="Z27" s="14" t="s">
        <v>2098</v>
      </c>
      <c r="AA27" s="19" t="s">
        <v>2318</v>
      </c>
      <c r="AB27" s="14" t="s">
        <v>2107</v>
      </c>
      <c r="AC27" s="14" t="s">
        <v>2011</v>
      </c>
      <c r="AD27" s="16">
        <v>129.9</v>
      </c>
      <c r="AE27" s="14" t="s">
        <v>2213</v>
      </c>
      <c r="AF27" s="14" t="s">
        <v>2118</v>
      </c>
      <c r="AG27" s="16">
        <v>66.2</v>
      </c>
      <c r="AH27" s="17" t="s">
        <v>2223</v>
      </c>
      <c r="AI27" s="20" t="s">
        <v>2329</v>
      </c>
      <c r="AJ27" s="16">
        <v>2004</v>
      </c>
      <c r="AK27" s="14" t="s">
        <v>1213</v>
      </c>
      <c r="AL27" s="14" t="s">
        <v>1214</v>
      </c>
      <c r="AM27" s="28">
        <v>27.252780000000001</v>
      </c>
      <c r="AN27" s="29">
        <v>-80.220280000000002</v>
      </c>
    </row>
    <row r="28" spans="1:40" x14ac:dyDescent="0.45">
      <c r="A28" s="25">
        <v>26.947630555555556</v>
      </c>
      <c r="B28" s="22">
        <v>-80.090327777777773</v>
      </c>
      <c r="C28" s="13" t="s">
        <v>860</v>
      </c>
      <c r="D28" s="13" t="s">
        <v>49</v>
      </c>
      <c r="E28" s="14" t="s">
        <v>861</v>
      </c>
      <c r="F28" s="13" t="s">
        <v>30</v>
      </c>
      <c r="G28" s="14" t="s">
        <v>34</v>
      </c>
      <c r="H28" s="15"/>
      <c r="I28" s="38"/>
      <c r="J28" s="41"/>
      <c r="K28" s="15"/>
      <c r="L28" s="16"/>
      <c r="M28" s="19">
        <v>1</v>
      </c>
      <c r="N28" s="17" t="s">
        <v>49</v>
      </c>
      <c r="O28" s="17" t="s">
        <v>49</v>
      </c>
      <c r="P28" s="18" t="s">
        <v>34</v>
      </c>
      <c r="Q28" s="13" t="s">
        <v>1908</v>
      </c>
      <c r="R28" s="14" t="s">
        <v>1994</v>
      </c>
      <c r="S28" s="18" t="s">
        <v>34</v>
      </c>
      <c r="T28" s="14" t="s">
        <v>2079</v>
      </c>
      <c r="U28" s="19" t="s">
        <v>34</v>
      </c>
      <c r="V28" s="13" t="s">
        <v>2094</v>
      </c>
      <c r="W28" s="18" t="s">
        <v>34</v>
      </c>
      <c r="X28" s="20" t="s">
        <v>34</v>
      </c>
      <c r="Y28" s="14" t="s">
        <v>2099</v>
      </c>
      <c r="Z28" s="14" t="s">
        <v>2100</v>
      </c>
      <c r="AA28" s="19" t="s">
        <v>34</v>
      </c>
      <c r="AB28" s="14" t="s">
        <v>2107</v>
      </c>
      <c r="AC28" s="14" t="s">
        <v>2119</v>
      </c>
      <c r="AD28" s="16" t="s">
        <v>34</v>
      </c>
      <c r="AE28" s="14" t="s">
        <v>2047</v>
      </c>
      <c r="AF28" s="14" t="s">
        <v>2118</v>
      </c>
      <c r="AG28" s="16" t="s">
        <v>34</v>
      </c>
      <c r="AH28" s="17" t="s">
        <v>2225</v>
      </c>
      <c r="AI28" s="20" t="s">
        <v>34</v>
      </c>
      <c r="AJ28" s="16" t="s">
        <v>34</v>
      </c>
      <c r="AK28" s="14" t="s">
        <v>1549</v>
      </c>
      <c r="AL28" s="14" t="s">
        <v>1550</v>
      </c>
      <c r="AM28" s="28" t="s">
        <v>34</v>
      </c>
      <c r="AN28" s="29" t="s">
        <v>34</v>
      </c>
    </row>
    <row r="29" spans="1:40" x14ac:dyDescent="0.45">
      <c r="A29" s="25">
        <v>27.458177777777777</v>
      </c>
      <c r="B29" s="22">
        <v>-80.318263888888893</v>
      </c>
      <c r="C29" s="13" t="s">
        <v>912</v>
      </c>
      <c r="D29" s="13" t="s">
        <v>913</v>
      </c>
      <c r="E29" s="14" t="s">
        <v>914</v>
      </c>
      <c r="F29" s="13" t="s">
        <v>30</v>
      </c>
      <c r="G29" s="14" t="s">
        <v>34</v>
      </c>
      <c r="H29" s="15"/>
      <c r="I29" s="38"/>
      <c r="J29" s="41"/>
      <c r="K29" s="15"/>
      <c r="L29" s="16">
        <v>940094</v>
      </c>
      <c r="M29" s="19">
        <v>1</v>
      </c>
      <c r="N29" s="17" t="s">
        <v>913</v>
      </c>
      <c r="O29" s="17" t="s">
        <v>1772</v>
      </c>
      <c r="P29" s="18" t="s">
        <v>2695</v>
      </c>
      <c r="Q29" s="13" t="s">
        <v>1778</v>
      </c>
      <c r="R29" s="14" t="s">
        <v>2072</v>
      </c>
      <c r="S29" s="18" t="s">
        <v>2368</v>
      </c>
      <c r="T29" s="14" t="s">
        <v>2079</v>
      </c>
      <c r="U29" s="19" t="s">
        <v>2335</v>
      </c>
      <c r="V29" s="13" t="s">
        <v>2096</v>
      </c>
      <c r="W29" s="18" t="s">
        <v>2345</v>
      </c>
      <c r="X29" s="20" t="s">
        <v>2934</v>
      </c>
      <c r="Y29" s="14" t="s">
        <v>2097</v>
      </c>
      <c r="Z29" s="14" t="s">
        <v>2098</v>
      </c>
      <c r="AA29" s="19" t="s">
        <v>2318</v>
      </c>
      <c r="AB29" s="14" t="s">
        <v>2107</v>
      </c>
      <c r="AC29" s="14" t="s">
        <v>2110</v>
      </c>
      <c r="AD29" s="16">
        <v>89.9</v>
      </c>
      <c r="AE29" s="14" t="s">
        <v>2127</v>
      </c>
      <c r="AF29" s="14" t="s">
        <v>2118</v>
      </c>
      <c r="AG29" s="16">
        <v>64.900000000000006</v>
      </c>
      <c r="AH29" s="17" t="s">
        <v>2223</v>
      </c>
      <c r="AI29" s="20" t="s">
        <v>2329</v>
      </c>
      <c r="AJ29" s="16">
        <v>1974</v>
      </c>
      <c r="AK29" s="14" t="s">
        <v>1589</v>
      </c>
      <c r="AL29" s="14" t="s">
        <v>1590</v>
      </c>
      <c r="AM29" s="28">
        <v>27.457689999999999</v>
      </c>
      <c r="AN29" s="29">
        <v>-80.319090000000003</v>
      </c>
    </row>
    <row r="30" spans="1:40" x14ac:dyDescent="0.45">
      <c r="A30" s="25">
        <v>25.789888888888889</v>
      </c>
      <c r="B30" s="22">
        <v>-80.181333333333342</v>
      </c>
      <c r="C30" s="13" t="s">
        <v>499</v>
      </c>
      <c r="D30" s="13" t="s">
        <v>500</v>
      </c>
      <c r="E30" s="14" t="s">
        <v>501</v>
      </c>
      <c r="F30" s="13" t="s">
        <v>37</v>
      </c>
      <c r="G30" s="14" t="s">
        <v>34</v>
      </c>
      <c r="H30" s="15"/>
      <c r="I30" s="38"/>
      <c r="J30" s="41"/>
      <c r="K30" s="15"/>
      <c r="L30" s="16">
        <v>874459</v>
      </c>
      <c r="M30" s="19">
        <v>1</v>
      </c>
      <c r="N30" s="17" t="s">
        <v>500</v>
      </c>
      <c r="O30" s="17" t="s">
        <v>1694</v>
      </c>
      <c r="P30" s="18" t="s">
        <v>2541</v>
      </c>
      <c r="Q30" s="13" t="s">
        <v>1851</v>
      </c>
      <c r="R30" s="14" t="s">
        <v>2028</v>
      </c>
      <c r="S30" s="18" t="s">
        <v>2540</v>
      </c>
      <c r="T30" s="14" t="s">
        <v>2079</v>
      </c>
      <c r="U30" s="19" t="s">
        <v>2335</v>
      </c>
      <c r="V30" s="13" t="s">
        <v>2087</v>
      </c>
      <c r="W30" s="18" t="s">
        <v>2340</v>
      </c>
      <c r="X30" s="20" t="s">
        <v>2822</v>
      </c>
      <c r="Y30" s="14" t="s">
        <v>2099</v>
      </c>
      <c r="Z30" s="14" t="s">
        <v>2098</v>
      </c>
      <c r="AA30" s="19" t="s">
        <v>2318</v>
      </c>
      <c r="AB30" s="14" t="s">
        <v>2107</v>
      </c>
      <c r="AC30" s="14" t="s">
        <v>2110</v>
      </c>
      <c r="AD30" s="16">
        <v>89.9</v>
      </c>
      <c r="AE30" s="14" t="s">
        <v>2169</v>
      </c>
      <c r="AF30" s="14" t="s">
        <v>2118</v>
      </c>
      <c r="AG30" s="16">
        <v>16</v>
      </c>
      <c r="AH30" s="17" t="s">
        <v>2277</v>
      </c>
      <c r="AI30" s="20" t="s">
        <v>2330</v>
      </c>
      <c r="AJ30" s="16">
        <v>1927</v>
      </c>
      <c r="AK30" s="14" t="s">
        <v>1285</v>
      </c>
      <c r="AL30" s="14" t="s">
        <v>1286</v>
      </c>
      <c r="AM30" s="28">
        <v>25.78988</v>
      </c>
      <c r="AN30" s="29">
        <v>-80.181340000000006</v>
      </c>
    </row>
    <row r="31" spans="1:40" x14ac:dyDescent="0.45">
      <c r="A31" s="25">
        <v>25.791250000000002</v>
      </c>
      <c r="B31" s="22">
        <v>-80.152166666666673</v>
      </c>
      <c r="C31" s="13" t="s">
        <v>649</v>
      </c>
      <c r="D31" s="13" t="s">
        <v>650</v>
      </c>
      <c r="E31" s="14" t="s">
        <v>501</v>
      </c>
      <c r="F31" s="13" t="s">
        <v>42</v>
      </c>
      <c r="G31" s="14" t="s">
        <v>34</v>
      </c>
      <c r="H31" s="15"/>
      <c r="I31" s="38"/>
      <c r="J31" s="41"/>
      <c r="K31" s="15"/>
      <c r="L31" s="16">
        <v>874474</v>
      </c>
      <c r="M31" s="19">
        <v>1</v>
      </c>
      <c r="N31" s="17" t="s">
        <v>650</v>
      </c>
      <c r="O31" s="17" t="s">
        <v>1722</v>
      </c>
      <c r="P31" s="18" t="s">
        <v>2541</v>
      </c>
      <c r="Q31" s="13" t="s">
        <v>1877</v>
      </c>
      <c r="R31" s="14" t="s">
        <v>1931</v>
      </c>
      <c r="S31" s="18" t="s">
        <v>2542</v>
      </c>
      <c r="T31" s="14" t="s">
        <v>2079</v>
      </c>
      <c r="U31" s="19" t="s">
        <v>2335</v>
      </c>
      <c r="V31" s="13" t="s">
        <v>2087</v>
      </c>
      <c r="W31" s="18" t="s">
        <v>2340</v>
      </c>
      <c r="X31" s="20" t="s">
        <v>2823</v>
      </c>
      <c r="Y31" s="14" t="s">
        <v>2099</v>
      </c>
      <c r="Z31" s="14" t="s">
        <v>2098</v>
      </c>
      <c r="AA31" s="19" t="s">
        <v>2318</v>
      </c>
      <c r="AB31" s="14" t="s">
        <v>2107</v>
      </c>
      <c r="AC31" s="14" t="s">
        <v>2172</v>
      </c>
      <c r="AD31" s="16">
        <v>56.1</v>
      </c>
      <c r="AE31" s="14" t="s">
        <v>962</v>
      </c>
      <c r="AF31" s="14" t="s">
        <v>2118</v>
      </c>
      <c r="AG31" s="16">
        <v>16</v>
      </c>
      <c r="AH31" s="17" t="s">
        <v>2277</v>
      </c>
      <c r="AI31" s="20" t="s">
        <v>2330</v>
      </c>
      <c r="AJ31" s="16">
        <v>1927</v>
      </c>
      <c r="AK31" s="14" t="s">
        <v>1395</v>
      </c>
      <c r="AL31" s="14" t="s">
        <v>1396</v>
      </c>
      <c r="AM31" s="28">
        <v>25.791250000000002</v>
      </c>
      <c r="AN31" s="29">
        <v>-80.152169999999998</v>
      </c>
    </row>
    <row r="32" spans="1:40" x14ac:dyDescent="0.45">
      <c r="A32" s="25">
        <v>27.844361111111112</v>
      </c>
      <c r="B32" s="22">
        <v>-80.122305555555542</v>
      </c>
      <c r="C32" s="13" t="s">
        <v>607</v>
      </c>
      <c r="D32" s="13" t="s">
        <v>608</v>
      </c>
      <c r="E32" s="14" t="s">
        <v>609</v>
      </c>
      <c r="F32" s="13" t="s">
        <v>34</v>
      </c>
      <c r="G32" s="14" t="s">
        <v>34</v>
      </c>
      <c r="H32" s="15"/>
      <c r="I32" s="38"/>
      <c r="J32" s="41"/>
      <c r="K32" s="15"/>
      <c r="L32" s="16">
        <v>870613</v>
      </c>
      <c r="M32" s="19">
        <v>1</v>
      </c>
      <c r="N32" s="17" t="s">
        <v>608</v>
      </c>
      <c r="O32" s="17" t="s">
        <v>1713</v>
      </c>
      <c r="P32" s="18" t="s">
        <v>2509</v>
      </c>
      <c r="Q32" s="13" t="s">
        <v>1869</v>
      </c>
      <c r="R32" s="14" t="s">
        <v>1972</v>
      </c>
      <c r="S32" s="18" t="s">
        <v>2508</v>
      </c>
      <c r="T32" s="14" t="s">
        <v>2079</v>
      </c>
      <c r="U32" s="19" t="s">
        <v>2335</v>
      </c>
      <c r="V32" s="13" t="s">
        <v>2087</v>
      </c>
      <c r="W32" s="18" t="s">
        <v>2340</v>
      </c>
      <c r="X32" s="20" t="s">
        <v>2800</v>
      </c>
      <c r="Y32" s="14" t="s">
        <v>2099</v>
      </c>
      <c r="Z32" s="14" t="s">
        <v>2098</v>
      </c>
      <c r="AA32" s="19" t="s">
        <v>2318</v>
      </c>
      <c r="AB32" s="14" t="s">
        <v>2107</v>
      </c>
      <c r="AC32" s="14" t="s">
        <v>2141</v>
      </c>
      <c r="AD32" s="16">
        <v>49.9</v>
      </c>
      <c r="AE32" s="14" t="s">
        <v>2177</v>
      </c>
      <c r="AF32" s="14" t="s">
        <v>2118</v>
      </c>
      <c r="AG32" s="16">
        <v>7.8</v>
      </c>
      <c r="AH32" s="17" t="s">
        <v>2235</v>
      </c>
      <c r="AI32" s="20" t="s">
        <v>2329</v>
      </c>
      <c r="AJ32" s="16">
        <v>1953</v>
      </c>
      <c r="AK32" s="14" t="s">
        <v>2956</v>
      </c>
      <c r="AL32" s="14" t="s">
        <v>1366</v>
      </c>
      <c r="AM32" s="28">
        <v>25.844349999999999</v>
      </c>
      <c r="AN32" s="29">
        <v>-80.122309999999999</v>
      </c>
    </row>
    <row r="33" spans="1:40" x14ac:dyDescent="0.45">
      <c r="A33" s="25">
        <v>26.115680555555556</v>
      </c>
      <c r="B33" s="22">
        <v>-80.155925000000011</v>
      </c>
      <c r="C33" s="13" t="s">
        <v>335</v>
      </c>
      <c r="D33" s="13" t="s">
        <v>336</v>
      </c>
      <c r="E33" s="14" t="s">
        <v>337</v>
      </c>
      <c r="F33" s="13" t="s">
        <v>34</v>
      </c>
      <c r="G33" s="14" t="s">
        <v>34</v>
      </c>
      <c r="H33" s="15"/>
      <c r="I33" s="38"/>
      <c r="J33" s="41"/>
      <c r="K33" s="15"/>
      <c r="L33" s="16">
        <v>865748</v>
      </c>
      <c r="M33" s="19">
        <v>1</v>
      </c>
      <c r="N33" s="17" t="s">
        <v>336</v>
      </c>
      <c r="O33" s="17" t="s">
        <v>1667</v>
      </c>
      <c r="P33" s="18" t="s">
        <v>2460</v>
      </c>
      <c r="Q33" s="13" t="s">
        <v>1813</v>
      </c>
      <c r="R33" s="14" t="s">
        <v>1930</v>
      </c>
      <c r="S33" s="18" t="s">
        <v>2459</v>
      </c>
      <c r="T33" s="14" t="s">
        <v>2079</v>
      </c>
      <c r="U33" s="19" t="s">
        <v>2335</v>
      </c>
      <c r="V33" s="13" t="s">
        <v>2081</v>
      </c>
      <c r="W33" s="18" t="s">
        <v>2339</v>
      </c>
      <c r="X33" s="20" t="s">
        <v>2770</v>
      </c>
      <c r="Y33" s="14" t="s">
        <v>2101</v>
      </c>
      <c r="Z33" s="14" t="s">
        <v>2098</v>
      </c>
      <c r="AA33" s="19" t="s">
        <v>2318</v>
      </c>
      <c r="AB33" s="14" t="s">
        <v>2107</v>
      </c>
      <c r="AC33" s="14" t="s">
        <v>2119</v>
      </c>
      <c r="AD33" s="16">
        <v>40</v>
      </c>
      <c r="AE33" s="14" t="s">
        <v>2166</v>
      </c>
      <c r="AF33" s="14" t="s">
        <v>2118</v>
      </c>
      <c r="AG33" s="16">
        <v>3.9</v>
      </c>
      <c r="AH33" s="17" t="s">
        <v>2258</v>
      </c>
      <c r="AI33" s="20" t="s">
        <v>2331</v>
      </c>
      <c r="AJ33" s="16">
        <v>1925</v>
      </c>
      <c r="AK33" s="14" t="s">
        <v>1172</v>
      </c>
      <c r="AL33" s="14" t="s">
        <v>1173</v>
      </c>
      <c r="AM33" s="28">
        <v>26.11581</v>
      </c>
      <c r="AN33" s="29">
        <v>-80.155940000000001</v>
      </c>
    </row>
    <row r="34" spans="1:40" x14ac:dyDescent="0.45">
      <c r="A34" s="25">
        <v>25.773627777777776</v>
      </c>
      <c r="B34" s="22">
        <v>-80.144386111111118</v>
      </c>
      <c r="C34" s="13" t="s">
        <v>643</v>
      </c>
      <c r="D34" s="13" t="s">
        <v>644</v>
      </c>
      <c r="E34" s="14" t="s">
        <v>504</v>
      </c>
      <c r="F34" s="13" t="s">
        <v>645</v>
      </c>
      <c r="G34" s="14" t="s">
        <v>34</v>
      </c>
      <c r="H34" s="15"/>
      <c r="I34" s="38"/>
      <c r="J34" s="41"/>
      <c r="K34" s="15"/>
      <c r="L34" s="16">
        <v>870077</v>
      </c>
      <c r="M34" s="19">
        <v>1</v>
      </c>
      <c r="N34" s="17" t="s">
        <v>644</v>
      </c>
      <c r="O34" s="17" t="s">
        <v>1720</v>
      </c>
      <c r="P34" s="18" t="s">
        <v>2489</v>
      </c>
      <c r="Q34" s="13" t="s">
        <v>1876</v>
      </c>
      <c r="R34" s="14" t="s">
        <v>1931</v>
      </c>
      <c r="S34" s="18" t="s">
        <v>2488</v>
      </c>
      <c r="T34" s="14" t="s">
        <v>2079</v>
      </c>
      <c r="U34" s="19" t="s">
        <v>2335</v>
      </c>
      <c r="V34" s="13" t="s">
        <v>2087</v>
      </c>
      <c r="W34" s="18" t="s">
        <v>2340</v>
      </c>
      <c r="X34" s="20" t="s">
        <v>2788</v>
      </c>
      <c r="Y34" s="14" t="s">
        <v>2097</v>
      </c>
      <c r="Z34" s="14" t="s">
        <v>2098</v>
      </c>
      <c r="AA34" s="19" t="s">
        <v>2098</v>
      </c>
      <c r="AB34" s="14" t="s">
        <v>2107</v>
      </c>
      <c r="AC34" s="14" t="s">
        <v>2165</v>
      </c>
      <c r="AD34" s="16">
        <v>75.099999999999994</v>
      </c>
      <c r="AE34" s="14" t="s">
        <v>2162</v>
      </c>
      <c r="AF34" s="14" t="s">
        <v>2118</v>
      </c>
      <c r="AG34" s="16">
        <v>35.1</v>
      </c>
      <c r="AH34" s="17" t="s">
        <v>2235</v>
      </c>
      <c r="AI34" s="20" t="s">
        <v>2329</v>
      </c>
      <c r="AJ34" s="16">
        <v>1957</v>
      </c>
      <c r="AK34" s="14" t="s">
        <v>1389</v>
      </c>
      <c r="AL34" s="14" t="s">
        <v>1390</v>
      </c>
      <c r="AM34" s="28">
        <v>25.77355</v>
      </c>
      <c r="AN34" s="29">
        <v>-80.144360000000006</v>
      </c>
    </row>
    <row r="35" spans="1:40" x14ac:dyDescent="0.45">
      <c r="A35" s="25">
        <v>25.787216666666669</v>
      </c>
      <c r="B35" s="22">
        <v>-80.181186111111117</v>
      </c>
      <c r="C35" s="13" t="s">
        <v>502</v>
      </c>
      <c r="D35" s="13" t="s">
        <v>503</v>
      </c>
      <c r="E35" s="14" t="s">
        <v>504</v>
      </c>
      <c r="F35" s="13" t="s">
        <v>505</v>
      </c>
      <c r="G35" s="14" t="s">
        <v>35</v>
      </c>
      <c r="H35" s="15"/>
      <c r="I35" s="38"/>
      <c r="J35" s="41"/>
      <c r="K35" s="15"/>
      <c r="L35" s="16">
        <v>870772</v>
      </c>
      <c r="M35" s="19">
        <v>1</v>
      </c>
      <c r="N35" s="17" t="s">
        <v>503</v>
      </c>
      <c r="O35" s="17" t="s">
        <v>1695</v>
      </c>
      <c r="P35" s="18" t="s">
        <v>2524</v>
      </c>
      <c r="Q35" s="13" t="s">
        <v>1851</v>
      </c>
      <c r="R35" s="14" t="s">
        <v>2029</v>
      </c>
      <c r="S35" s="18" t="s">
        <v>2359</v>
      </c>
      <c r="T35" s="14" t="s">
        <v>2079</v>
      </c>
      <c r="U35" s="19" t="s">
        <v>2335</v>
      </c>
      <c r="V35" s="13" t="s">
        <v>2087</v>
      </c>
      <c r="W35" s="18" t="s">
        <v>2340</v>
      </c>
      <c r="X35" s="20" t="s">
        <v>2810</v>
      </c>
      <c r="Y35" s="14" t="s">
        <v>2097</v>
      </c>
      <c r="Z35" s="14" t="s">
        <v>2098</v>
      </c>
      <c r="AA35" s="19" t="s">
        <v>2318</v>
      </c>
      <c r="AB35" s="14" t="s">
        <v>2107</v>
      </c>
      <c r="AC35" s="14" t="s">
        <v>2110</v>
      </c>
      <c r="AD35" s="16">
        <v>89.9</v>
      </c>
      <c r="AE35" s="14" t="s">
        <v>2127</v>
      </c>
      <c r="AF35" s="14" t="s">
        <v>2118</v>
      </c>
      <c r="AG35" s="16">
        <v>64.900000000000006</v>
      </c>
      <c r="AH35" s="17" t="s">
        <v>2235</v>
      </c>
      <c r="AI35" s="20" t="s">
        <v>2329</v>
      </c>
      <c r="AJ35" s="16">
        <v>1995</v>
      </c>
      <c r="AK35" s="14" t="s">
        <v>1287</v>
      </c>
      <c r="AL35" s="14" t="s">
        <v>1288</v>
      </c>
      <c r="AM35" s="28">
        <v>25.78715</v>
      </c>
      <c r="AN35" s="29">
        <v>-80.181370000000001</v>
      </c>
    </row>
    <row r="36" spans="1:40" x14ac:dyDescent="0.45">
      <c r="A36" s="25">
        <v>25.787461111111114</v>
      </c>
      <c r="B36" s="22">
        <v>-80.18117500000001</v>
      </c>
      <c r="C36" s="13" t="s">
        <v>506</v>
      </c>
      <c r="D36" s="13" t="s">
        <v>503</v>
      </c>
      <c r="E36" s="14" t="s">
        <v>504</v>
      </c>
      <c r="F36" s="13" t="s">
        <v>505</v>
      </c>
      <c r="G36" s="14" t="s">
        <v>36</v>
      </c>
      <c r="H36" s="15"/>
      <c r="I36" s="38"/>
      <c r="J36" s="41"/>
      <c r="K36" s="15"/>
      <c r="L36" s="16">
        <v>870771</v>
      </c>
      <c r="M36" s="19">
        <v>1</v>
      </c>
      <c r="N36" s="17" t="s">
        <v>503</v>
      </c>
      <c r="O36" s="17" t="s">
        <v>1695</v>
      </c>
      <c r="P36" s="18" t="s">
        <v>2523</v>
      </c>
      <c r="Q36" s="13" t="s">
        <v>1851</v>
      </c>
      <c r="R36" s="14" t="s">
        <v>2029</v>
      </c>
      <c r="S36" s="18" t="s">
        <v>2359</v>
      </c>
      <c r="T36" s="14" t="s">
        <v>2079</v>
      </c>
      <c r="U36" s="19" t="s">
        <v>2335</v>
      </c>
      <c r="V36" s="13" t="s">
        <v>2087</v>
      </c>
      <c r="W36" s="18" t="s">
        <v>2340</v>
      </c>
      <c r="X36" s="20" t="s">
        <v>2810</v>
      </c>
      <c r="Y36" s="14" t="s">
        <v>2097</v>
      </c>
      <c r="Z36" s="14" t="s">
        <v>2098</v>
      </c>
      <c r="AA36" s="19" t="s">
        <v>2318</v>
      </c>
      <c r="AB36" s="14" t="s">
        <v>2107</v>
      </c>
      <c r="AC36" s="14" t="s">
        <v>2110</v>
      </c>
      <c r="AD36" s="16">
        <v>89.9</v>
      </c>
      <c r="AE36" s="14" t="s">
        <v>2127</v>
      </c>
      <c r="AF36" s="14" t="s">
        <v>2118</v>
      </c>
      <c r="AG36" s="16">
        <v>64.900000000000006</v>
      </c>
      <c r="AH36" s="17" t="s">
        <v>2235</v>
      </c>
      <c r="AI36" s="20" t="s">
        <v>2329</v>
      </c>
      <c r="AJ36" s="16">
        <v>1996</v>
      </c>
      <c r="AK36" s="14" t="s">
        <v>1289</v>
      </c>
      <c r="AL36" s="14" t="s">
        <v>1290</v>
      </c>
      <c r="AM36" s="28">
        <v>25.787459999999999</v>
      </c>
      <c r="AN36" s="29">
        <v>-80.182079999999999</v>
      </c>
    </row>
    <row r="37" spans="1:40" x14ac:dyDescent="0.45">
      <c r="A37" s="25">
        <v>25.855972222222224</v>
      </c>
      <c r="B37" s="22">
        <v>-80.126833333333323</v>
      </c>
      <c r="C37" s="13" t="s">
        <v>610</v>
      </c>
      <c r="D37" s="13" t="s">
        <v>611</v>
      </c>
      <c r="E37" s="14" t="s">
        <v>612</v>
      </c>
      <c r="F37" s="13" t="s">
        <v>34</v>
      </c>
      <c r="G37" s="14" t="s">
        <v>34</v>
      </c>
      <c r="H37" s="15"/>
      <c r="I37" s="38"/>
      <c r="J37" s="41"/>
      <c r="K37" s="15"/>
      <c r="L37" s="16">
        <v>870709</v>
      </c>
      <c r="M37" s="19">
        <v>0</v>
      </c>
      <c r="N37" s="17" t="s">
        <v>611</v>
      </c>
      <c r="O37" s="17" t="s">
        <v>1714</v>
      </c>
      <c r="P37" s="18" t="s">
        <v>2514</v>
      </c>
      <c r="Q37" s="13" t="s">
        <v>1869</v>
      </c>
      <c r="R37" s="14" t="s">
        <v>1924</v>
      </c>
      <c r="S37" s="18" t="s">
        <v>2513</v>
      </c>
      <c r="T37" s="14" t="s">
        <v>2079</v>
      </c>
      <c r="U37" s="19" t="s">
        <v>2335</v>
      </c>
      <c r="V37" s="13" t="s">
        <v>2087</v>
      </c>
      <c r="W37" s="18" t="s">
        <v>2340</v>
      </c>
      <c r="X37" s="20" t="s">
        <v>2802</v>
      </c>
      <c r="Y37" s="14" t="s">
        <v>2097</v>
      </c>
      <c r="Z37" s="14" t="s">
        <v>2098</v>
      </c>
      <c r="AA37" s="19" t="s">
        <v>2318</v>
      </c>
      <c r="AB37" s="14" t="s">
        <v>2107</v>
      </c>
      <c r="AC37" s="14" t="s">
        <v>2140</v>
      </c>
      <c r="AD37" s="16">
        <v>0</v>
      </c>
      <c r="AE37" s="14" t="s">
        <v>962</v>
      </c>
      <c r="AF37" s="14" t="s">
        <v>2118</v>
      </c>
      <c r="AG37" s="16">
        <v>0</v>
      </c>
      <c r="AH37" s="17" t="s">
        <v>2235</v>
      </c>
      <c r="AI37" s="20" t="s">
        <v>2329</v>
      </c>
      <c r="AJ37" s="16">
        <v>1993</v>
      </c>
      <c r="AK37" s="14" t="s">
        <v>1367</v>
      </c>
      <c r="AL37" s="14" t="s">
        <v>1368</v>
      </c>
      <c r="AM37" s="28">
        <v>25.855969999999999</v>
      </c>
      <c r="AN37" s="29">
        <v>-80.126829999999998</v>
      </c>
    </row>
    <row r="38" spans="1:40" x14ac:dyDescent="0.45">
      <c r="A38" s="25">
        <v>26.94756111111111</v>
      </c>
      <c r="B38" s="22">
        <v>-80.084938888888885</v>
      </c>
      <c r="C38" s="13" t="s">
        <v>851</v>
      </c>
      <c r="D38" s="13" t="s">
        <v>852</v>
      </c>
      <c r="E38" s="14" t="s">
        <v>853</v>
      </c>
      <c r="F38" s="13" t="s">
        <v>30</v>
      </c>
      <c r="G38" s="14" t="s">
        <v>34</v>
      </c>
      <c r="H38" s="15"/>
      <c r="I38" s="38"/>
      <c r="J38" s="41"/>
      <c r="K38" s="15"/>
      <c r="L38" s="16">
        <v>930005</v>
      </c>
      <c r="M38" s="19">
        <v>1</v>
      </c>
      <c r="N38" s="17" t="s">
        <v>852</v>
      </c>
      <c r="O38" s="17" t="s">
        <v>1758</v>
      </c>
      <c r="P38" s="18" t="s">
        <v>2367</v>
      </c>
      <c r="Q38" s="13" t="s">
        <v>1905</v>
      </c>
      <c r="R38" s="14" t="s">
        <v>2066</v>
      </c>
      <c r="S38" s="18" t="s">
        <v>2368</v>
      </c>
      <c r="T38" s="14" t="s">
        <v>2079</v>
      </c>
      <c r="U38" s="19" t="s">
        <v>2335</v>
      </c>
      <c r="V38" s="13" t="s">
        <v>2094</v>
      </c>
      <c r="W38" s="18" t="s">
        <v>2344</v>
      </c>
      <c r="X38" s="20" t="s">
        <v>2895</v>
      </c>
      <c r="Y38" s="14" t="s">
        <v>2099</v>
      </c>
      <c r="Z38" s="14" t="s">
        <v>2098</v>
      </c>
      <c r="AA38" s="19" t="s">
        <v>2098</v>
      </c>
      <c r="AB38" s="14" t="s">
        <v>2107</v>
      </c>
      <c r="AC38" s="14" t="s">
        <v>2110</v>
      </c>
      <c r="AD38" s="16">
        <v>89.9</v>
      </c>
      <c r="AE38" s="14" t="s">
        <v>2135</v>
      </c>
      <c r="AF38" s="14" t="s">
        <v>2118</v>
      </c>
      <c r="AG38" s="16">
        <v>25.9</v>
      </c>
      <c r="AH38" s="17" t="s">
        <v>2262</v>
      </c>
      <c r="AI38" s="20" t="s">
        <v>2329</v>
      </c>
      <c r="AJ38" s="16">
        <v>1958</v>
      </c>
      <c r="AK38" s="14" t="s">
        <v>1543</v>
      </c>
      <c r="AL38" s="14" t="s">
        <v>1544</v>
      </c>
      <c r="AM38" s="28">
        <v>26.946020000000001</v>
      </c>
      <c r="AN38" s="29">
        <v>-80.084670000000003</v>
      </c>
    </row>
    <row r="39" spans="1:40" x14ac:dyDescent="0.45">
      <c r="A39" s="25">
        <v>27.838313888888887</v>
      </c>
      <c r="B39" s="22">
        <v>-80.496944444444452</v>
      </c>
      <c r="C39" s="13" t="s">
        <v>390</v>
      </c>
      <c r="D39" s="13" t="s">
        <v>391</v>
      </c>
      <c r="E39" s="14" t="s">
        <v>392</v>
      </c>
      <c r="F39" s="13" t="s">
        <v>30</v>
      </c>
      <c r="G39" s="14" t="s">
        <v>34</v>
      </c>
      <c r="H39" s="15"/>
      <c r="I39" s="38"/>
      <c r="J39" s="41"/>
      <c r="K39" s="15"/>
      <c r="L39" s="16"/>
      <c r="M39" s="19">
        <v>0</v>
      </c>
      <c r="N39" s="17" t="s">
        <v>391</v>
      </c>
      <c r="O39" s="17" t="s">
        <v>1678</v>
      </c>
      <c r="P39" s="18" t="s">
        <v>34</v>
      </c>
      <c r="Q39" s="13" t="s">
        <v>1781</v>
      </c>
      <c r="R39" s="14" t="s">
        <v>1961</v>
      </c>
      <c r="S39" s="18" t="s">
        <v>34</v>
      </c>
      <c r="T39" s="14" t="s">
        <v>2079</v>
      </c>
      <c r="U39" s="19" t="s">
        <v>34</v>
      </c>
      <c r="V39" s="13" t="s">
        <v>1779</v>
      </c>
      <c r="W39" s="18" t="s">
        <v>34</v>
      </c>
      <c r="X39" s="20" t="s">
        <v>34</v>
      </c>
      <c r="Y39" s="14" t="s">
        <v>2097</v>
      </c>
      <c r="Z39" s="14" t="s">
        <v>2100</v>
      </c>
      <c r="AA39" s="19" t="s">
        <v>34</v>
      </c>
      <c r="AB39" s="14" t="s">
        <v>2107</v>
      </c>
      <c r="AC39" s="14" t="s">
        <v>2185</v>
      </c>
      <c r="AD39" s="16" t="s">
        <v>34</v>
      </c>
      <c r="AE39" s="14" t="s">
        <v>2171</v>
      </c>
      <c r="AF39" s="14" t="s">
        <v>2118</v>
      </c>
      <c r="AG39" s="16" t="s">
        <v>34</v>
      </c>
      <c r="AH39" s="17" t="s">
        <v>2225</v>
      </c>
      <c r="AI39" s="20" t="s">
        <v>34</v>
      </c>
      <c r="AJ39" s="16" t="s">
        <v>34</v>
      </c>
      <c r="AK39" s="14" t="s">
        <v>1209</v>
      </c>
      <c r="AL39" s="14" t="s">
        <v>1210</v>
      </c>
      <c r="AM39" s="28" t="s">
        <v>34</v>
      </c>
      <c r="AN39" s="29" t="s">
        <v>34</v>
      </c>
    </row>
    <row r="40" spans="1:40" x14ac:dyDescent="0.45">
      <c r="A40" s="25">
        <v>26.783105555555554</v>
      </c>
      <c r="B40" s="22">
        <v>-80.04535555555556</v>
      </c>
      <c r="C40" s="13" t="s">
        <v>862</v>
      </c>
      <c r="D40" s="13" t="s">
        <v>863</v>
      </c>
      <c r="E40" s="14" t="s">
        <v>864</v>
      </c>
      <c r="F40" s="13" t="s">
        <v>30</v>
      </c>
      <c r="G40" s="14" t="s">
        <v>34</v>
      </c>
      <c r="H40" s="15"/>
      <c r="I40" s="38"/>
      <c r="J40" s="41"/>
      <c r="K40" s="15"/>
      <c r="L40" s="16">
        <v>930269</v>
      </c>
      <c r="M40" s="19">
        <v>1</v>
      </c>
      <c r="N40" s="17" t="s">
        <v>863</v>
      </c>
      <c r="O40" s="17" t="s">
        <v>1761</v>
      </c>
      <c r="P40" s="18" t="s">
        <v>2365</v>
      </c>
      <c r="Q40" s="13" t="s">
        <v>1903</v>
      </c>
      <c r="R40" s="14" t="s">
        <v>2069</v>
      </c>
      <c r="S40" s="18" t="s">
        <v>2368</v>
      </c>
      <c r="T40" s="14" t="s">
        <v>2079</v>
      </c>
      <c r="U40" s="19" t="s">
        <v>2335</v>
      </c>
      <c r="V40" s="13" t="s">
        <v>2094</v>
      </c>
      <c r="W40" s="18" t="s">
        <v>2344</v>
      </c>
      <c r="X40" s="20" t="s">
        <v>2908</v>
      </c>
      <c r="Y40" s="14" t="s">
        <v>2097</v>
      </c>
      <c r="Z40" s="14" t="s">
        <v>2098</v>
      </c>
      <c r="AA40" s="19" t="s">
        <v>2318</v>
      </c>
      <c r="AB40" s="14" t="s">
        <v>2107</v>
      </c>
      <c r="AC40" s="14" t="s">
        <v>2110</v>
      </c>
      <c r="AD40" s="16">
        <v>89.9</v>
      </c>
      <c r="AE40" s="14" t="s">
        <v>2127</v>
      </c>
      <c r="AF40" s="14" t="s">
        <v>2118</v>
      </c>
      <c r="AG40" s="16">
        <v>64.900000000000006</v>
      </c>
      <c r="AH40" s="17" t="s">
        <v>2223</v>
      </c>
      <c r="AI40" s="20" t="s">
        <v>2329</v>
      </c>
      <c r="AJ40" s="16">
        <v>1976</v>
      </c>
      <c r="AK40" s="14" t="s">
        <v>1551</v>
      </c>
      <c r="AL40" s="14" t="s">
        <v>1552</v>
      </c>
      <c r="AM40" s="28">
        <v>26.782959999999999</v>
      </c>
      <c r="AN40" s="29">
        <v>-80.048190000000005</v>
      </c>
    </row>
    <row r="41" spans="1:40" x14ac:dyDescent="0.45">
      <c r="A41" s="25">
        <v>26.322894444444444</v>
      </c>
      <c r="B41" s="22">
        <v>-80.098841666666658</v>
      </c>
      <c r="C41" s="13" t="s">
        <v>909</v>
      </c>
      <c r="D41" s="13" t="s">
        <v>910</v>
      </c>
      <c r="E41" s="14" t="s">
        <v>911</v>
      </c>
      <c r="F41" s="13" t="s">
        <v>30</v>
      </c>
      <c r="G41" s="14" t="s">
        <v>34</v>
      </c>
      <c r="H41" s="15"/>
      <c r="I41" s="38"/>
      <c r="J41" s="41"/>
      <c r="K41" s="15"/>
      <c r="L41" s="16"/>
      <c r="M41" s="19">
        <v>1</v>
      </c>
      <c r="N41" s="17" t="s">
        <v>910</v>
      </c>
      <c r="O41" s="17" t="s">
        <v>1771</v>
      </c>
      <c r="P41" s="18" t="s">
        <v>34</v>
      </c>
      <c r="Q41" s="13" t="s">
        <v>1805</v>
      </c>
      <c r="R41" s="14" t="s">
        <v>1989</v>
      </c>
      <c r="S41" s="18" t="s">
        <v>34</v>
      </c>
      <c r="T41" s="14" t="s">
        <v>2079</v>
      </c>
      <c r="U41" s="19" t="s">
        <v>34</v>
      </c>
      <c r="V41" s="13" t="s">
        <v>2095</v>
      </c>
      <c r="W41" s="18" t="s">
        <v>34</v>
      </c>
      <c r="X41" s="20" t="s">
        <v>34</v>
      </c>
      <c r="Y41" s="14" t="s">
        <v>2097</v>
      </c>
      <c r="Z41" s="14" t="s">
        <v>2100</v>
      </c>
      <c r="AA41" s="19" t="s">
        <v>34</v>
      </c>
      <c r="AB41" s="14" t="s">
        <v>2107</v>
      </c>
      <c r="AC41" s="14" t="s">
        <v>2111</v>
      </c>
      <c r="AD41" s="16" t="s">
        <v>34</v>
      </c>
      <c r="AE41" s="14" t="s">
        <v>2121</v>
      </c>
      <c r="AF41" s="14" t="s">
        <v>2118</v>
      </c>
      <c r="AG41" s="16" t="s">
        <v>34</v>
      </c>
      <c r="AH41" s="17" t="s">
        <v>2263</v>
      </c>
      <c r="AI41" s="20" t="s">
        <v>34</v>
      </c>
      <c r="AJ41" s="16" t="s">
        <v>34</v>
      </c>
      <c r="AK41" s="14" t="s">
        <v>1587</v>
      </c>
      <c r="AL41" s="14" t="s">
        <v>1588</v>
      </c>
      <c r="AM41" s="28" t="s">
        <v>34</v>
      </c>
      <c r="AN41" s="29" t="s">
        <v>34</v>
      </c>
    </row>
    <row r="42" spans="1:40" x14ac:dyDescent="0.45">
      <c r="A42" s="25">
        <v>26.94746388888889</v>
      </c>
      <c r="B42" s="22">
        <v>-80.090049999999991</v>
      </c>
      <c r="C42" s="13" t="s">
        <v>895</v>
      </c>
      <c r="D42" s="13" t="s">
        <v>896</v>
      </c>
      <c r="E42" s="14" t="s">
        <v>897</v>
      </c>
      <c r="F42" s="13" t="s">
        <v>34</v>
      </c>
      <c r="G42" s="14" t="s">
        <v>34</v>
      </c>
      <c r="H42" s="15"/>
      <c r="I42" s="38"/>
      <c r="J42" s="41"/>
      <c r="K42" s="15"/>
      <c r="L42" s="16">
        <v>930339</v>
      </c>
      <c r="M42" s="19">
        <v>1</v>
      </c>
      <c r="N42" s="17" t="s">
        <v>896</v>
      </c>
      <c r="O42" s="17" t="s">
        <v>1767</v>
      </c>
      <c r="P42" s="18" t="s">
        <v>2664</v>
      </c>
      <c r="Q42" s="13" t="s">
        <v>1908</v>
      </c>
      <c r="R42" s="14" t="s">
        <v>1994</v>
      </c>
      <c r="S42" s="18" t="s">
        <v>2663</v>
      </c>
      <c r="T42" s="14" t="s">
        <v>2079</v>
      </c>
      <c r="U42" s="19" t="s">
        <v>2335</v>
      </c>
      <c r="V42" s="13" t="s">
        <v>2094</v>
      </c>
      <c r="W42" s="18" t="s">
        <v>2344</v>
      </c>
      <c r="X42" s="20" t="s">
        <v>2911</v>
      </c>
      <c r="Y42" s="14" t="s">
        <v>2097</v>
      </c>
      <c r="Z42" s="14" t="s">
        <v>2098</v>
      </c>
      <c r="AA42" s="19" t="s">
        <v>2318</v>
      </c>
      <c r="AB42" s="14" t="s">
        <v>2107</v>
      </c>
      <c r="AC42" s="14" t="s">
        <v>2178</v>
      </c>
      <c r="AD42" s="16">
        <v>46.9</v>
      </c>
      <c r="AE42" s="14" t="s">
        <v>2135</v>
      </c>
      <c r="AF42" s="14" t="s">
        <v>2118</v>
      </c>
      <c r="AG42" s="16">
        <v>24.9</v>
      </c>
      <c r="AH42" s="17" t="s">
        <v>2223</v>
      </c>
      <c r="AI42" s="20" t="s">
        <v>2329</v>
      </c>
      <c r="AJ42" s="16">
        <v>1975</v>
      </c>
      <c r="AK42" s="14" t="s">
        <v>1577</v>
      </c>
      <c r="AL42" s="14" t="s">
        <v>1578</v>
      </c>
      <c r="AM42" s="28">
        <v>26.948630000000001</v>
      </c>
      <c r="AN42" s="29">
        <v>-80.089250000000007</v>
      </c>
    </row>
    <row r="43" spans="1:40" x14ac:dyDescent="0.45">
      <c r="A43" s="25">
        <v>27.761127777777777</v>
      </c>
      <c r="B43" s="22">
        <v>-80.416094444444454</v>
      </c>
      <c r="C43" s="13" t="s">
        <v>375</v>
      </c>
      <c r="D43" s="13" t="s">
        <v>376</v>
      </c>
      <c r="E43" s="14" t="s">
        <v>377</v>
      </c>
      <c r="F43" s="13" t="s">
        <v>30</v>
      </c>
      <c r="G43" s="14" t="s">
        <v>34</v>
      </c>
      <c r="H43" s="15"/>
      <c r="I43" s="38"/>
      <c r="J43" s="41"/>
      <c r="K43" s="15"/>
      <c r="L43" s="16">
        <v>880053</v>
      </c>
      <c r="M43" s="19">
        <v>1</v>
      </c>
      <c r="N43" s="17" t="s">
        <v>376</v>
      </c>
      <c r="O43" s="17" t="s">
        <v>1677</v>
      </c>
      <c r="P43" s="18" t="s">
        <v>2591</v>
      </c>
      <c r="Q43" s="13" t="s">
        <v>1829</v>
      </c>
      <c r="R43" s="14" t="s">
        <v>2007</v>
      </c>
      <c r="S43" s="18" t="s">
        <v>2368</v>
      </c>
      <c r="T43" s="14" t="s">
        <v>2079</v>
      </c>
      <c r="U43" s="19" t="s">
        <v>2335</v>
      </c>
      <c r="V43" s="13" t="s">
        <v>1779</v>
      </c>
      <c r="W43" s="18" t="s">
        <v>2341</v>
      </c>
      <c r="X43" s="20" t="s">
        <v>2856</v>
      </c>
      <c r="Y43" s="14" t="s">
        <v>2097</v>
      </c>
      <c r="Z43" s="14" t="s">
        <v>2098</v>
      </c>
      <c r="AA43" s="19" t="s">
        <v>2098</v>
      </c>
      <c r="AB43" s="14" t="s">
        <v>2107</v>
      </c>
      <c r="AC43" s="14" t="s">
        <v>2110</v>
      </c>
      <c r="AD43" s="16">
        <v>89.9</v>
      </c>
      <c r="AE43" s="14" t="s">
        <v>2127</v>
      </c>
      <c r="AF43" s="14" t="s">
        <v>2118</v>
      </c>
      <c r="AG43" s="16">
        <v>64.900000000000006</v>
      </c>
      <c r="AH43" s="17" t="s">
        <v>2234</v>
      </c>
      <c r="AI43" s="20" t="s">
        <v>2329</v>
      </c>
      <c r="AJ43" s="16">
        <v>1970</v>
      </c>
      <c r="AK43" s="14" t="s">
        <v>1198</v>
      </c>
      <c r="AL43" s="14" t="s">
        <v>1199</v>
      </c>
      <c r="AM43" s="28">
        <v>27.761050000000001</v>
      </c>
      <c r="AN43" s="29">
        <v>-80.415999999999997</v>
      </c>
    </row>
    <row r="44" spans="1:40" x14ac:dyDescent="0.45">
      <c r="A44" s="25">
        <v>25.847969444444445</v>
      </c>
      <c r="B44" s="22">
        <v>-80.171275000000009</v>
      </c>
      <c r="C44" s="13" t="s">
        <v>507</v>
      </c>
      <c r="D44" s="13" t="s">
        <v>508</v>
      </c>
      <c r="E44" s="14" t="s">
        <v>509</v>
      </c>
      <c r="F44" s="13" t="s">
        <v>37</v>
      </c>
      <c r="G44" s="14" t="s">
        <v>34</v>
      </c>
      <c r="H44" s="15"/>
      <c r="I44" s="38"/>
      <c r="J44" s="41"/>
      <c r="K44" s="15"/>
      <c r="L44" s="16">
        <v>870554</v>
      </c>
      <c r="M44" s="19">
        <v>0</v>
      </c>
      <c r="N44" s="17" t="s">
        <v>508</v>
      </c>
      <c r="O44" s="17" t="s">
        <v>1696</v>
      </c>
      <c r="P44" s="18" t="s">
        <v>2503</v>
      </c>
      <c r="Q44" s="13" t="s">
        <v>1851</v>
      </c>
      <c r="R44" s="14" t="s">
        <v>2030</v>
      </c>
      <c r="S44" s="18" t="s">
        <v>2368</v>
      </c>
      <c r="T44" s="14" t="s">
        <v>2079</v>
      </c>
      <c r="U44" s="19" t="s">
        <v>2335</v>
      </c>
      <c r="V44" s="13" t="s">
        <v>2087</v>
      </c>
      <c r="W44" s="18" t="s">
        <v>2340</v>
      </c>
      <c r="X44" s="20" t="s">
        <v>2789</v>
      </c>
      <c r="Y44" s="14" t="s">
        <v>2099</v>
      </c>
      <c r="Z44" s="14" t="s">
        <v>2098</v>
      </c>
      <c r="AA44" s="19" t="s">
        <v>2318</v>
      </c>
      <c r="AB44" s="14" t="s">
        <v>2107</v>
      </c>
      <c r="AC44" s="14" t="s">
        <v>2110</v>
      </c>
      <c r="AD44" s="16">
        <v>89.9</v>
      </c>
      <c r="AE44" s="14" t="s">
        <v>2150</v>
      </c>
      <c r="AF44" s="14" t="s">
        <v>2118</v>
      </c>
      <c r="AG44" s="16">
        <v>21.6</v>
      </c>
      <c r="AH44" s="17" t="s">
        <v>2235</v>
      </c>
      <c r="AI44" s="20" t="s">
        <v>2329</v>
      </c>
      <c r="AJ44" s="16">
        <v>1972</v>
      </c>
      <c r="AK44" s="14" t="s">
        <v>1291</v>
      </c>
      <c r="AL44" s="14" t="s">
        <v>1292</v>
      </c>
      <c r="AM44" s="28">
        <v>25.84788</v>
      </c>
      <c r="AN44" s="29">
        <v>-80.171289999999999</v>
      </c>
    </row>
    <row r="45" spans="1:40" x14ac:dyDescent="0.45">
      <c r="A45" s="25">
        <v>25.849638888888887</v>
      </c>
      <c r="B45" s="22">
        <v>-80.144669444444446</v>
      </c>
      <c r="C45" s="13" t="s">
        <v>646</v>
      </c>
      <c r="D45" s="13" t="s">
        <v>647</v>
      </c>
      <c r="E45" s="14" t="s">
        <v>509</v>
      </c>
      <c r="F45" s="13" t="s">
        <v>42</v>
      </c>
      <c r="G45" s="14" t="s">
        <v>35</v>
      </c>
      <c r="H45" s="15"/>
      <c r="I45" s="38"/>
      <c r="J45" s="41"/>
      <c r="K45" s="15"/>
      <c r="L45" s="16">
        <v>870551</v>
      </c>
      <c r="M45" s="19">
        <v>1</v>
      </c>
      <c r="N45" s="17" t="s">
        <v>647</v>
      </c>
      <c r="O45" s="17" t="s">
        <v>1721</v>
      </c>
      <c r="P45" s="18" t="s">
        <v>2502</v>
      </c>
      <c r="Q45" s="13" t="s">
        <v>1876</v>
      </c>
      <c r="R45" s="14" t="s">
        <v>2030</v>
      </c>
      <c r="S45" s="18" t="s">
        <v>2490</v>
      </c>
      <c r="T45" s="14" t="s">
        <v>2079</v>
      </c>
      <c r="U45" s="19" t="s">
        <v>2335</v>
      </c>
      <c r="V45" s="13" t="s">
        <v>2087</v>
      </c>
      <c r="W45" s="18" t="s">
        <v>2340</v>
      </c>
      <c r="X45" s="20" t="s">
        <v>2797</v>
      </c>
      <c r="Y45" s="14" t="s">
        <v>2099</v>
      </c>
      <c r="Z45" s="14" t="s">
        <v>2098</v>
      </c>
      <c r="AA45" s="19" t="s">
        <v>2318</v>
      </c>
      <c r="AB45" s="14" t="s">
        <v>2107</v>
      </c>
      <c r="AC45" s="14" t="s">
        <v>2116</v>
      </c>
      <c r="AD45" s="16">
        <v>60</v>
      </c>
      <c r="AE45" s="14" t="s">
        <v>2150</v>
      </c>
      <c r="AF45" s="14" t="s">
        <v>2118</v>
      </c>
      <c r="AG45" s="16">
        <v>20.9</v>
      </c>
      <c r="AH45" s="17" t="s">
        <v>2235</v>
      </c>
      <c r="AI45" s="20" t="s">
        <v>2329</v>
      </c>
      <c r="AJ45" s="16">
        <v>1973</v>
      </c>
      <c r="AK45" s="14" t="s">
        <v>1391</v>
      </c>
      <c r="AL45" s="14" t="s">
        <v>1392</v>
      </c>
      <c r="AM45" s="28">
        <v>25.849599999999999</v>
      </c>
      <c r="AN45" s="29">
        <v>-80.144649999999999</v>
      </c>
    </row>
    <row r="46" spans="1:40" x14ac:dyDescent="0.45">
      <c r="A46" s="25">
        <v>25.849705555555555</v>
      </c>
      <c r="B46" s="22">
        <v>-80.144780555555556</v>
      </c>
      <c r="C46" s="13" t="s">
        <v>648</v>
      </c>
      <c r="D46" s="13" t="s">
        <v>647</v>
      </c>
      <c r="E46" s="14" t="s">
        <v>509</v>
      </c>
      <c r="F46" s="13" t="s">
        <v>42</v>
      </c>
      <c r="G46" s="14" t="s">
        <v>36</v>
      </c>
      <c r="H46" s="15"/>
      <c r="I46" s="38"/>
      <c r="J46" s="41"/>
      <c r="K46" s="15"/>
      <c r="L46" s="16">
        <v>870085</v>
      </c>
      <c r="M46" s="19">
        <v>1</v>
      </c>
      <c r="N46" s="17" t="s">
        <v>647</v>
      </c>
      <c r="O46" s="17" t="s">
        <v>1721</v>
      </c>
      <c r="P46" s="18" t="s">
        <v>2491</v>
      </c>
      <c r="Q46" s="13" t="s">
        <v>1876</v>
      </c>
      <c r="R46" s="14" t="s">
        <v>2030</v>
      </c>
      <c r="S46" s="18" t="s">
        <v>2368</v>
      </c>
      <c r="T46" s="14" t="s">
        <v>2079</v>
      </c>
      <c r="U46" s="19" t="s">
        <v>2335</v>
      </c>
      <c r="V46" s="13" t="s">
        <v>2087</v>
      </c>
      <c r="W46" s="18" t="s">
        <v>2340</v>
      </c>
      <c r="X46" s="20" t="s">
        <v>2790</v>
      </c>
      <c r="Y46" s="14" t="s">
        <v>2099</v>
      </c>
      <c r="Z46" s="14" t="s">
        <v>2098</v>
      </c>
      <c r="AA46" s="19" t="s">
        <v>2318</v>
      </c>
      <c r="AB46" s="14" t="s">
        <v>2107</v>
      </c>
      <c r="AC46" s="14" t="s">
        <v>2116</v>
      </c>
      <c r="AD46" s="16">
        <v>60</v>
      </c>
      <c r="AE46" s="14" t="s">
        <v>2150</v>
      </c>
      <c r="AF46" s="14" t="s">
        <v>2118</v>
      </c>
      <c r="AG46" s="16">
        <v>20.9</v>
      </c>
      <c r="AH46" s="17" t="s">
        <v>2235</v>
      </c>
      <c r="AI46" s="20" t="s">
        <v>2329</v>
      </c>
      <c r="AJ46" s="16">
        <v>1973</v>
      </c>
      <c r="AK46" s="14" t="s">
        <v>1393</v>
      </c>
      <c r="AL46" s="14" t="s">
        <v>1394</v>
      </c>
      <c r="AM46" s="28">
        <v>25.84967</v>
      </c>
      <c r="AN46" s="29">
        <v>-80.144760000000005</v>
      </c>
    </row>
    <row r="47" spans="1:40" x14ac:dyDescent="0.45">
      <c r="A47" s="25">
        <v>26.125022222222224</v>
      </c>
      <c r="B47" s="22">
        <v>-80.169902777777779</v>
      </c>
      <c r="C47" s="13" t="s">
        <v>322</v>
      </c>
      <c r="D47" s="13" t="s">
        <v>113</v>
      </c>
      <c r="E47" s="14" t="s">
        <v>323</v>
      </c>
      <c r="F47" s="13" t="s">
        <v>34</v>
      </c>
      <c r="G47" s="14" t="s">
        <v>34</v>
      </c>
      <c r="H47" s="15"/>
      <c r="I47" s="38"/>
      <c r="J47" s="41"/>
      <c r="K47" s="15"/>
      <c r="L47" s="16"/>
      <c r="M47" s="19">
        <v>1</v>
      </c>
      <c r="N47" s="17" t="s">
        <v>113</v>
      </c>
      <c r="O47" s="17" t="s">
        <v>113</v>
      </c>
      <c r="P47" s="18" t="s">
        <v>34</v>
      </c>
      <c r="Q47" s="13" t="s">
        <v>1813</v>
      </c>
      <c r="R47" s="14" t="s">
        <v>1980</v>
      </c>
      <c r="S47" s="18" t="s">
        <v>34</v>
      </c>
      <c r="T47" s="14" t="s">
        <v>2079</v>
      </c>
      <c r="U47" s="19" t="s">
        <v>34</v>
      </c>
      <c r="V47" s="13" t="s">
        <v>2081</v>
      </c>
      <c r="W47" s="18" t="s">
        <v>34</v>
      </c>
      <c r="X47" s="20" t="s">
        <v>34</v>
      </c>
      <c r="Y47" s="14" t="s">
        <v>2097</v>
      </c>
      <c r="Z47" s="14" t="s">
        <v>2100</v>
      </c>
      <c r="AA47" s="19" t="s">
        <v>34</v>
      </c>
      <c r="AB47" s="14" t="s">
        <v>2107</v>
      </c>
      <c r="AC47" s="14" t="s">
        <v>2144</v>
      </c>
      <c r="AD47" s="16" t="s">
        <v>34</v>
      </c>
      <c r="AE47" s="14" t="s">
        <v>2202</v>
      </c>
      <c r="AF47" s="14" t="s">
        <v>2118</v>
      </c>
      <c r="AG47" s="16" t="s">
        <v>34</v>
      </c>
      <c r="AH47" s="17" t="s">
        <v>2254</v>
      </c>
      <c r="AI47" s="20" t="s">
        <v>34</v>
      </c>
      <c r="AJ47" s="16" t="s">
        <v>34</v>
      </c>
      <c r="AK47" s="14" t="s">
        <v>1163</v>
      </c>
      <c r="AL47" s="14" t="s">
        <v>1164</v>
      </c>
      <c r="AM47" s="28" t="s">
        <v>34</v>
      </c>
      <c r="AN47" s="29" t="s">
        <v>34</v>
      </c>
    </row>
    <row r="48" spans="1:40" x14ac:dyDescent="0.45">
      <c r="A48" s="25">
        <v>26.322788888888887</v>
      </c>
      <c r="B48" s="22">
        <v>-80.098622222222218</v>
      </c>
      <c r="C48" s="13" t="s">
        <v>344</v>
      </c>
      <c r="D48" s="13" t="s">
        <v>345</v>
      </c>
      <c r="E48" s="14" t="s">
        <v>346</v>
      </c>
      <c r="F48" s="13" t="s">
        <v>34</v>
      </c>
      <c r="G48" s="14" t="s">
        <v>34</v>
      </c>
      <c r="H48" s="15"/>
      <c r="I48" s="38"/>
      <c r="J48" s="41"/>
      <c r="K48" s="15"/>
      <c r="L48" s="16">
        <v>860595</v>
      </c>
      <c r="M48" s="19">
        <v>1</v>
      </c>
      <c r="N48" s="17" t="s">
        <v>345</v>
      </c>
      <c r="O48" s="17" t="s">
        <v>1669</v>
      </c>
      <c r="P48" s="18" t="s">
        <v>2423</v>
      </c>
      <c r="Q48" s="13" t="s">
        <v>1805</v>
      </c>
      <c r="R48" s="14" t="s">
        <v>1986</v>
      </c>
      <c r="S48" s="18" t="s">
        <v>2393</v>
      </c>
      <c r="T48" s="14" t="s">
        <v>2079</v>
      </c>
      <c r="U48" s="19" t="s">
        <v>2335</v>
      </c>
      <c r="V48" s="13" t="s">
        <v>2083</v>
      </c>
      <c r="W48" s="18" t="s">
        <v>2339</v>
      </c>
      <c r="X48" s="20" t="s">
        <v>2749</v>
      </c>
      <c r="Y48" s="14" t="s">
        <v>2097</v>
      </c>
      <c r="Z48" s="14" t="s">
        <v>2098</v>
      </c>
      <c r="AA48" s="19" t="s">
        <v>2318</v>
      </c>
      <c r="AB48" s="14" t="s">
        <v>2107</v>
      </c>
      <c r="AC48" s="14" t="s">
        <v>2158</v>
      </c>
      <c r="AD48" s="16">
        <v>0</v>
      </c>
      <c r="AE48" s="14" t="s">
        <v>2148</v>
      </c>
      <c r="AF48" s="14" t="s">
        <v>2118</v>
      </c>
      <c r="AG48" s="16">
        <v>0</v>
      </c>
      <c r="AH48" s="17" t="s">
        <v>2223</v>
      </c>
      <c r="AI48" s="20" t="s">
        <v>2331</v>
      </c>
      <c r="AJ48" s="16">
        <v>2011</v>
      </c>
      <c r="AK48" s="14" t="s">
        <v>1178</v>
      </c>
      <c r="AL48" s="14" t="s">
        <v>1179</v>
      </c>
      <c r="AM48" s="28">
        <v>26.322790000000001</v>
      </c>
      <c r="AN48" s="29">
        <v>-80.098600000000005</v>
      </c>
    </row>
    <row r="49" spans="1:40" x14ac:dyDescent="0.45">
      <c r="A49" s="25">
        <v>27.243725000000001</v>
      </c>
      <c r="B49" s="22">
        <v>-80.822397222222222</v>
      </c>
      <c r="C49" s="13" t="s">
        <v>785</v>
      </c>
      <c r="D49" s="13" t="s">
        <v>786</v>
      </c>
      <c r="E49" s="14" t="s">
        <v>787</v>
      </c>
      <c r="F49" s="13" t="s">
        <v>34</v>
      </c>
      <c r="G49" s="14" t="s">
        <v>34</v>
      </c>
      <c r="H49" s="15"/>
      <c r="I49" s="38"/>
      <c r="J49" s="41"/>
      <c r="K49" s="15"/>
      <c r="L49" s="16">
        <v>910081</v>
      </c>
      <c r="M49" s="19">
        <v>0</v>
      </c>
      <c r="N49" s="17" t="s">
        <v>786</v>
      </c>
      <c r="O49" s="17" t="s">
        <v>786</v>
      </c>
      <c r="P49" s="18" t="s">
        <v>2348</v>
      </c>
      <c r="Q49" s="13" t="s">
        <v>1897</v>
      </c>
      <c r="R49" s="14" t="s">
        <v>1972</v>
      </c>
      <c r="S49" s="18" t="s">
        <v>2643</v>
      </c>
      <c r="T49" s="14" t="s">
        <v>2079</v>
      </c>
      <c r="U49" s="19" t="s">
        <v>2335</v>
      </c>
      <c r="V49" s="13" t="s">
        <v>2091</v>
      </c>
      <c r="W49" s="18" t="s">
        <v>2343</v>
      </c>
      <c r="X49" s="20" t="s">
        <v>2892</v>
      </c>
      <c r="Y49" s="14" t="s">
        <v>2101</v>
      </c>
      <c r="Z49" s="14" t="s">
        <v>2098</v>
      </c>
      <c r="AA49" s="19" t="s">
        <v>2098</v>
      </c>
      <c r="AB49" s="14" t="s">
        <v>2107</v>
      </c>
      <c r="AC49" s="14" t="s">
        <v>2119</v>
      </c>
      <c r="AD49" s="16">
        <v>0</v>
      </c>
      <c r="AE49" s="14" t="s">
        <v>2212</v>
      </c>
      <c r="AF49" s="14" t="s">
        <v>2118</v>
      </c>
      <c r="AG49" s="16">
        <v>0</v>
      </c>
      <c r="AH49" s="17" t="s">
        <v>2305</v>
      </c>
      <c r="AI49" s="20" t="s">
        <v>2329</v>
      </c>
      <c r="AJ49" s="16">
        <v>1983</v>
      </c>
      <c r="AK49" s="14" t="s">
        <v>1492</v>
      </c>
      <c r="AL49" s="14" t="s">
        <v>1493</v>
      </c>
      <c r="AM49" s="28">
        <v>27.24371</v>
      </c>
      <c r="AN49" s="29">
        <v>-80.822370000000006</v>
      </c>
    </row>
    <row r="50" spans="1:40" x14ac:dyDescent="0.45">
      <c r="A50" s="25">
        <v>25.846555555555554</v>
      </c>
      <c r="B50" s="22">
        <v>-80.18461111111111</v>
      </c>
      <c r="C50" s="13" t="s">
        <v>637</v>
      </c>
      <c r="D50" s="13" t="s">
        <v>638</v>
      </c>
      <c r="E50" s="14" t="s">
        <v>639</v>
      </c>
      <c r="F50" s="13" t="s">
        <v>34</v>
      </c>
      <c r="G50" s="14" t="s">
        <v>34</v>
      </c>
      <c r="H50" s="15"/>
      <c r="I50" s="38"/>
      <c r="J50" s="41"/>
      <c r="K50" s="15"/>
      <c r="L50" s="16">
        <v>870002</v>
      </c>
      <c r="M50" s="19">
        <v>0</v>
      </c>
      <c r="N50" s="17" t="s">
        <v>638</v>
      </c>
      <c r="O50" s="17" t="s">
        <v>1719</v>
      </c>
      <c r="P50" s="18" t="s">
        <v>2480</v>
      </c>
      <c r="Q50" s="13" t="s">
        <v>1874</v>
      </c>
      <c r="R50" s="14" t="s">
        <v>1927</v>
      </c>
      <c r="S50" s="18" t="s">
        <v>2479</v>
      </c>
      <c r="T50" s="14" t="s">
        <v>2079</v>
      </c>
      <c r="U50" s="19" t="s">
        <v>2335</v>
      </c>
      <c r="V50" s="13" t="s">
        <v>2087</v>
      </c>
      <c r="W50" s="18" t="s">
        <v>2340</v>
      </c>
      <c r="X50" s="20" t="s">
        <v>2785</v>
      </c>
      <c r="Y50" s="14" t="s">
        <v>2097</v>
      </c>
      <c r="Z50" s="14" t="s">
        <v>2098</v>
      </c>
      <c r="AA50" s="19" t="s">
        <v>2318</v>
      </c>
      <c r="AB50" s="14" t="s">
        <v>2107</v>
      </c>
      <c r="AC50" s="14" t="s">
        <v>2152</v>
      </c>
      <c r="AD50" s="16">
        <v>0</v>
      </c>
      <c r="AE50" s="14" t="s">
        <v>2183</v>
      </c>
      <c r="AF50" s="14" t="s">
        <v>2118</v>
      </c>
      <c r="AG50" s="16">
        <v>0</v>
      </c>
      <c r="AH50" s="17" t="s">
        <v>2235</v>
      </c>
      <c r="AI50" s="20" t="s">
        <v>2329</v>
      </c>
      <c r="AJ50" s="16">
        <v>1928</v>
      </c>
      <c r="AK50" s="14" t="s">
        <v>1387</v>
      </c>
      <c r="AL50" s="14" t="s">
        <v>1388</v>
      </c>
      <c r="AM50" s="28">
        <v>25.846540000000001</v>
      </c>
      <c r="AN50" s="29">
        <v>-80.184600000000003</v>
      </c>
    </row>
    <row r="51" spans="1:40" x14ac:dyDescent="0.45">
      <c r="A51" s="25">
        <v>25.796527777777779</v>
      </c>
      <c r="B51" s="22">
        <v>-80.141722222222228</v>
      </c>
      <c r="C51" s="13" t="s">
        <v>558</v>
      </c>
      <c r="D51" s="13" t="s">
        <v>559</v>
      </c>
      <c r="E51" s="14" t="s">
        <v>560</v>
      </c>
      <c r="F51" s="13" t="s">
        <v>34</v>
      </c>
      <c r="G51" s="14" t="s">
        <v>561</v>
      </c>
      <c r="H51" s="15"/>
      <c r="I51" s="38"/>
      <c r="J51" s="41"/>
      <c r="K51" s="15"/>
      <c r="L51" s="16">
        <v>876707</v>
      </c>
      <c r="M51" s="19">
        <v>0</v>
      </c>
      <c r="N51" s="17" t="s">
        <v>559</v>
      </c>
      <c r="O51" s="17" t="s">
        <v>1707</v>
      </c>
      <c r="P51" s="18" t="s">
        <v>2526</v>
      </c>
      <c r="Q51" s="13" t="s">
        <v>1860</v>
      </c>
      <c r="R51" s="14" t="s">
        <v>1931</v>
      </c>
      <c r="S51" s="18" t="s">
        <v>2525</v>
      </c>
      <c r="T51" s="14" t="s">
        <v>2079</v>
      </c>
      <c r="U51" s="19" t="s">
        <v>2335</v>
      </c>
      <c r="V51" s="13" t="s">
        <v>2087</v>
      </c>
      <c r="W51" s="18" t="s">
        <v>2340</v>
      </c>
      <c r="X51" s="20" t="s">
        <v>2840</v>
      </c>
      <c r="Y51" s="14" t="s">
        <v>2097</v>
      </c>
      <c r="Z51" s="14" t="s">
        <v>2098</v>
      </c>
      <c r="AA51" s="19" t="s">
        <v>2318</v>
      </c>
      <c r="AB51" s="14" t="s">
        <v>2107</v>
      </c>
      <c r="AC51" s="14" t="s">
        <v>2112</v>
      </c>
      <c r="AD51" s="16">
        <v>44.9</v>
      </c>
      <c r="AE51" s="14" t="s">
        <v>2202</v>
      </c>
      <c r="AF51" s="14" t="s">
        <v>2118</v>
      </c>
      <c r="AG51" s="16">
        <v>6.8</v>
      </c>
      <c r="AH51" s="17" t="s">
        <v>2283</v>
      </c>
      <c r="AI51" s="20" t="s">
        <v>2331</v>
      </c>
      <c r="AJ51" s="16">
        <v>1926</v>
      </c>
      <c r="AK51" s="14" t="s">
        <v>1331</v>
      </c>
      <c r="AL51" s="14" t="s">
        <v>1332</v>
      </c>
      <c r="AM51" s="28">
        <v>25.796520000000001</v>
      </c>
      <c r="AN51" s="29">
        <v>-80.141729999999995</v>
      </c>
    </row>
    <row r="52" spans="1:40" x14ac:dyDescent="0.45">
      <c r="A52" s="25">
        <v>25.78552777777778</v>
      </c>
      <c r="B52" s="22">
        <v>-80.222944444444451</v>
      </c>
      <c r="C52" s="13" t="s">
        <v>684</v>
      </c>
      <c r="D52" s="13" t="s">
        <v>685</v>
      </c>
      <c r="E52" s="14" t="s">
        <v>686</v>
      </c>
      <c r="F52" s="13" t="s">
        <v>30</v>
      </c>
      <c r="G52" s="14" t="s">
        <v>34</v>
      </c>
      <c r="H52" s="15"/>
      <c r="I52" s="38"/>
      <c r="J52" s="41"/>
      <c r="K52" s="15"/>
      <c r="L52" s="16">
        <v>874161</v>
      </c>
      <c r="M52" s="19">
        <v>1</v>
      </c>
      <c r="N52" s="17" t="s">
        <v>685</v>
      </c>
      <c r="O52" s="17" t="s">
        <v>685</v>
      </c>
      <c r="P52" s="18" t="s">
        <v>2532</v>
      </c>
      <c r="Q52" s="13" t="s">
        <v>1878</v>
      </c>
      <c r="R52" s="14" t="s">
        <v>1926</v>
      </c>
      <c r="S52" s="18" t="s">
        <v>2511</v>
      </c>
      <c r="T52" s="14" t="s">
        <v>2079</v>
      </c>
      <c r="U52" s="19" t="s">
        <v>2335</v>
      </c>
      <c r="V52" s="13" t="s">
        <v>2087</v>
      </c>
      <c r="W52" s="18" t="s">
        <v>2340</v>
      </c>
      <c r="X52" s="20" t="s">
        <v>2815</v>
      </c>
      <c r="Y52" s="14" t="s">
        <v>2099</v>
      </c>
      <c r="Z52" s="14" t="s">
        <v>2098</v>
      </c>
      <c r="AA52" s="19" t="s">
        <v>2318</v>
      </c>
      <c r="AB52" s="14" t="s">
        <v>2107</v>
      </c>
      <c r="AC52" s="14" t="s">
        <v>2165</v>
      </c>
      <c r="AD52" s="16">
        <v>120.1</v>
      </c>
      <c r="AE52" s="14" t="s">
        <v>2171</v>
      </c>
      <c r="AF52" s="14" t="s">
        <v>2118</v>
      </c>
      <c r="AG52" s="16">
        <v>12.7</v>
      </c>
      <c r="AH52" s="17" t="s">
        <v>2277</v>
      </c>
      <c r="AI52" s="20" t="s">
        <v>2330</v>
      </c>
      <c r="AJ52" s="16">
        <v>1928</v>
      </c>
      <c r="AK52" s="14" t="s">
        <v>1423</v>
      </c>
      <c r="AL52" s="14" t="s">
        <v>1424</v>
      </c>
      <c r="AM52" s="28">
        <v>25.785530000000001</v>
      </c>
      <c r="AN52" s="29">
        <v>-80.222949999999997</v>
      </c>
    </row>
    <row r="53" spans="1:40" x14ac:dyDescent="0.45">
      <c r="A53" s="25">
        <v>25.769913888888887</v>
      </c>
      <c r="B53" s="22">
        <v>-80.190008333333338</v>
      </c>
      <c r="C53" s="13" t="s">
        <v>687</v>
      </c>
      <c r="D53" s="13" t="s">
        <v>688</v>
      </c>
      <c r="E53" s="14" t="s">
        <v>689</v>
      </c>
      <c r="F53" s="13" t="s">
        <v>30</v>
      </c>
      <c r="G53" s="14" t="s">
        <v>34</v>
      </c>
      <c r="H53" s="15"/>
      <c r="I53" s="38"/>
      <c r="J53" s="41"/>
      <c r="K53" s="15"/>
      <c r="L53" s="16">
        <v>870759</v>
      </c>
      <c r="M53" s="19">
        <v>1</v>
      </c>
      <c r="N53" s="17" t="s">
        <v>688</v>
      </c>
      <c r="O53" s="17" t="s">
        <v>1728</v>
      </c>
      <c r="P53" s="18" t="s">
        <v>2520</v>
      </c>
      <c r="Q53" s="13" t="s">
        <v>1878</v>
      </c>
      <c r="R53" s="14" t="s">
        <v>1936</v>
      </c>
      <c r="S53" s="18" t="s">
        <v>2511</v>
      </c>
      <c r="T53" s="14" t="s">
        <v>2079</v>
      </c>
      <c r="U53" s="19" t="s">
        <v>2335</v>
      </c>
      <c r="V53" s="13" t="s">
        <v>2087</v>
      </c>
      <c r="W53" s="18" t="s">
        <v>2340</v>
      </c>
      <c r="X53" s="20" t="s">
        <v>2808</v>
      </c>
      <c r="Y53" s="14" t="s">
        <v>2099</v>
      </c>
      <c r="Z53" s="14" t="s">
        <v>2098</v>
      </c>
      <c r="AA53" s="19" t="s">
        <v>2318</v>
      </c>
      <c r="AB53" s="14" t="s">
        <v>2107</v>
      </c>
      <c r="AC53" s="14" t="s">
        <v>2110</v>
      </c>
      <c r="AD53" s="16">
        <v>89.9</v>
      </c>
      <c r="AE53" s="14" t="s">
        <v>2134</v>
      </c>
      <c r="AF53" s="14" t="s">
        <v>2118</v>
      </c>
      <c r="AG53" s="16">
        <v>22.9</v>
      </c>
      <c r="AH53" s="17" t="s">
        <v>2235</v>
      </c>
      <c r="AI53" s="20" t="s">
        <v>2329</v>
      </c>
      <c r="AJ53" s="16">
        <v>1995</v>
      </c>
      <c r="AK53" s="14" t="s">
        <v>1425</v>
      </c>
      <c r="AL53" s="14" t="s">
        <v>1426</v>
      </c>
      <c r="AM53" s="28">
        <v>25.769919999999999</v>
      </c>
      <c r="AN53" s="29">
        <v>-80.189959999999999</v>
      </c>
    </row>
    <row r="54" spans="1:40" x14ac:dyDescent="0.45">
      <c r="A54" s="25">
        <v>27.197433333333333</v>
      </c>
      <c r="B54" s="22">
        <v>-80.23245277777778</v>
      </c>
      <c r="C54" s="13" t="s">
        <v>415</v>
      </c>
      <c r="D54" s="13" t="s">
        <v>416</v>
      </c>
      <c r="E54" s="14" t="s">
        <v>417</v>
      </c>
      <c r="F54" s="13" t="s">
        <v>34</v>
      </c>
      <c r="G54" s="14" t="s">
        <v>34</v>
      </c>
      <c r="H54" s="15"/>
      <c r="I54" s="38"/>
      <c r="J54" s="41"/>
      <c r="K54" s="15"/>
      <c r="L54" s="16">
        <v>890120</v>
      </c>
      <c r="M54" s="19">
        <v>0</v>
      </c>
      <c r="N54" s="17" t="s">
        <v>416</v>
      </c>
      <c r="O54" s="17" t="s">
        <v>1683</v>
      </c>
      <c r="P54" s="18" t="s">
        <v>2616</v>
      </c>
      <c r="Q54" s="13" t="s">
        <v>1836</v>
      </c>
      <c r="R54" s="14" t="s">
        <v>1932</v>
      </c>
      <c r="S54" s="18" t="s">
        <v>2615</v>
      </c>
      <c r="T54" s="14" t="s">
        <v>2079</v>
      </c>
      <c r="U54" s="19" t="s">
        <v>2335</v>
      </c>
      <c r="V54" s="13" t="s">
        <v>2086</v>
      </c>
      <c r="W54" s="18" t="s">
        <v>2342</v>
      </c>
      <c r="X54" s="20" t="s">
        <v>2871</v>
      </c>
      <c r="Y54" s="14" t="s">
        <v>2097</v>
      </c>
      <c r="Z54" s="14" t="s">
        <v>2098</v>
      </c>
      <c r="AA54" s="19" t="s">
        <v>2318</v>
      </c>
      <c r="AB54" s="14" t="s">
        <v>2107</v>
      </c>
      <c r="AC54" s="14" t="s">
        <v>2162</v>
      </c>
      <c r="AD54" s="16">
        <v>0</v>
      </c>
      <c r="AE54" s="14" t="s">
        <v>2202</v>
      </c>
      <c r="AF54" s="14" t="s">
        <v>2118</v>
      </c>
      <c r="AG54" s="16">
        <v>0</v>
      </c>
      <c r="AH54" s="17" t="s">
        <v>2223</v>
      </c>
      <c r="AI54" s="20" t="s">
        <v>2330</v>
      </c>
      <c r="AJ54" s="16">
        <v>1985</v>
      </c>
      <c r="AK54" s="14" t="s">
        <v>1227</v>
      </c>
      <c r="AL54" s="14" t="s">
        <v>1228</v>
      </c>
      <c r="AM54" s="28">
        <v>27.197500000000002</v>
      </c>
      <c r="AN54" s="29">
        <v>-80.232410000000002</v>
      </c>
    </row>
    <row r="55" spans="1:40" x14ac:dyDescent="0.45">
      <c r="A55" s="25">
        <v>26.157347222222221</v>
      </c>
      <c r="B55" s="22">
        <v>-80.117380555555542</v>
      </c>
      <c r="C55" s="13" t="s">
        <v>204</v>
      </c>
      <c r="D55" s="13" t="s">
        <v>51</v>
      </c>
      <c r="E55" s="14" t="s">
        <v>205</v>
      </c>
      <c r="F55" s="13" t="s">
        <v>34</v>
      </c>
      <c r="G55" s="14" t="s">
        <v>31</v>
      </c>
      <c r="H55" s="15"/>
      <c r="I55" s="38"/>
      <c r="J55" s="41"/>
      <c r="K55" s="15"/>
      <c r="L55" s="16">
        <v>860278</v>
      </c>
      <c r="M55" s="19">
        <v>1</v>
      </c>
      <c r="N55" s="17" t="s">
        <v>51</v>
      </c>
      <c r="O55" s="17" t="s">
        <v>51</v>
      </c>
      <c r="P55" s="18" t="s">
        <v>2406</v>
      </c>
      <c r="Q55" s="13" t="s">
        <v>1809</v>
      </c>
      <c r="R55" s="14" t="s">
        <v>1954</v>
      </c>
      <c r="S55" s="18" t="s">
        <v>2404</v>
      </c>
      <c r="T55" s="14" t="s">
        <v>2079</v>
      </c>
      <c r="U55" s="19" t="s">
        <v>2335</v>
      </c>
      <c r="V55" s="13" t="s">
        <v>2081</v>
      </c>
      <c r="W55" s="18" t="s">
        <v>2339</v>
      </c>
      <c r="X55" s="20" t="s">
        <v>2737</v>
      </c>
      <c r="Y55" s="14" t="s">
        <v>2097</v>
      </c>
      <c r="Z55" s="14" t="s">
        <v>2098</v>
      </c>
      <c r="AA55" s="19" t="s">
        <v>2318</v>
      </c>
      <c r="AB55" s="14" t="s">
        <v>2107</v>
      </c>
      <c r="AC55" s="14" t="s">
        <v>2140</v>
      </c>
      <c r="AD55" s="16">
        <v>28.9</v>
      </c>
      <c r="AE55" s="14" t="s">
        <v>2123</v>
      </c>
      <c r="AF55" s="14" t="s">
        <v>2118</v>
      </c>
      <c r="AG55" s="16">
        <v>7.8</v>
      </c>
      <c r="AH55" s="17" t="s">
        <v>2223</v>
      </c>
      <c r="AI55" s="20" t="s">
        <v>2329</v>
      </c>
      <c r="AJ55" s="16">
        <v>1974</v>
      </c>
      <c r="AK55" s="14" t="s">
        <v>1079</v>
      </c>
      <c r="AL55" s="14" t="s">
        <v>1080</v>
      </c>
      <c r="AM55" s="28">
        <v>26.157150000000001</v>
      </c>
      <c r="AN55" s="29">
        <v>-80.117360000000005</v>
      </c>
    </row>
    <row r="56" spans="1:40" x14ac:dyDescent="0.45">
      <c r="A56" s="25">
        <v>26.157413888888886</v>
      </c>
      <c r="B56" s="22">
        <v>-80.117538888888888</v>
      </c>
      <c r="C56" s="13" t="s">
        <v>206</v>
      </c>
      <c r="D56" s="13" t="s">
        <v>51</v>
      </c>
      <c r="E56" s="14" t="s">
        <v>205</v>
      </c>
      <c r="F56" s="13" t="s">
        <v>34</v>
      </c>
      <c r="G56" s="14" t="s">
        <v>32</v>
      </c>
      <c r="H56" s="15"/>
      <c r="I56" s="38"/>
      <c r="J56" s="41"/>
      <c r="K56" s="15"/>
      <c r="L56" s="16">
        <v>860275</v>
      </c>
      <c r="M56" s="19">
        <v>1</v>
      </c>
      <c r="N56" s="17" t="s">
        <v>51</v>
      </c>
      <c r="O56" s="17" t="s">
        <v>51</v>
      </c>
      <c r="P56" s="18" t="s">
        <v>2405</v>
      </c>
      <c r="Q56" s="13" t="s">
        <v>1809</v>
      </c>
      <c r="R56" s="14" t="s">
        <v>1954</v>
      </c>
      <c r="S56" s="18" t="s">
        <v>2404</v>
      </c>
      <c r="T56" s="14" t="s">
        <v>2079</v>
      </c>
      <c r="U56" s="19" t="s">
        <v>2335</v>
      </c>
      <c r="V56" s="13" t="s">
        <v>2081</v>
      </c>
      <c r="W56" s="18" t="s">
        <v>2339</v>
      </c>
      <c r="X56" s="20" t="s">
        <v>2736</v>
      </c>
      <c r="Y56" s="14" t="s">
        <v>2097</v>
      </c>
      <c r="Z56" s="14" t="s">
        <v>2098</v>
      </c>
      <c r="AA56" s="19" t="s">
        <v>2318</v>
      </c>
      <c r="AB56" s="14" t="s">
        <v>2107</v>
      </c>
      <c r="AC56" s="14" t="s">
        <v>2140</v>
      </c>
      <c r="AD56" s="16">
        <v>28.9</v>
      </c>
      <c r="AE56" s="14" t="s">
        <v>2123</v>
      </c>
      <c r="AF56" s="14" t="s">
        <v>2118</v>
      </c>
      <c r="AG56" s="16">
        <v>7.8</v>
      </c>
      <c r="AH56" s="17" t="s">
        <v>2223</v>
      </c>
      <c r="AI56" s="20" t="s">
        <v>2329</v>
      </c>
      <c r="AJ56" s="16">
        <v>1974</v>
      </c>
      <c r="AK56" s="14" t="s">
        <v>1081</v>
      </c>
      <c r="AL56" s="14" t="s">
        <v>1082</v>
      </c>
      <c r="AM56" s="28">
        <v>26.15767</v>
      </c>
      <c r="AN56" s="29">
        <v>-80.117519999999999</v>
      </c>
    </row>
    <row r="57" spans="1:40" x14ac:dyDescent="0.45">
      <c r="A57" s="25">
        <v>27.804905555555557</v>
      </c>
      <c r="B57" s="22">
        <v>-81.197905555555565</v>
      </c>
      <c r="C57" s="13" t="s">
        <v>788</v>
      </c>
      <c r="D57" s="13" t="s">
        <v>789</v>
      </c>
      <c r="E57" s="14" t="s">
        <v>790</v>
      </c>
      <c r="F57" s="13" t="s">
        <v>34</v>
      </c>
      <c r="G57" s="14" t="s">
        <v>34</v>
      </c>
      <c r="H57" s="15"/>
      <c r="I57" s="38"/>
      <c r="J57" s="41"/>
      <c r="K57" s="15"/>
      <c r="L57" s="16">
        <v>160216</v>
      </c>
      <c r="M57" s="19">
        <v>0</v>
      </c>
      <c r="N57" s="17" t="s">
        <v>789</v>
      </c>
      <c r="O57" s="17" t="s">
        <v>789</v>
      </c>
      <c r="P57" s="18" t="s">
        <v>2353</v>
      </c>
      <c r="Q57" s="13" t="s">
        <v>1827</v>
      </c>
      <c r="R57" s="14" t="s">
        <v>2048</v>
      </c>
      <c r="S57" s="18" t="s">
        <v>2352</v>
      </c>
      <c r="T57" s="14" t="s">
        <v>2079</v>
      </c>
      <c r="U57" s="19" t="s">
        <v>2335</v>
      </c>
      <c r="V57" s="13" t="s">
        <v>2092</v>
      </c>
      <c r="W57" s="18" t="s">
        <v>2337</v>
      </c>
      <c r="X57" s="20" t="s">
        <v>2710</v>
      </c>
      <c r="Y57" s="14" t="s">
        <v>2097</v>
      </c>
      <c r="Z57" s="14" t="s">
        <v>2098</v>
      </c>
      <c r="AA57" s="19" t="s">
        <v>2098</v>
      </c>
      <c r="AB57" s="14" t="s">
        <v>2107</v>
      </c>
      <c r="AC57" s="14" t="s">
        <v>2199</v>
      </c>
      <c r="AD57" s="16">
        <v>0</v>
      </c>
      <c r="AE57" s="14" t="s">
        <v>2137</v>
      </c>
      <c r="AF57" s="14" t="s">
        <v>2118</v>
      </c>
      <c r="AG57" s="16">
        <v>0</v>
      </c>
      <c r="AH57" s="17" t="s">
        <v>2222</v>
      </c>
      <c r="AI57" s="20" t="s">
        <v>2329</v>
      </c>
      <c r="AJ57" s="16">
        <v>2003</v>
      </c>
      <c r="AK57" s="14" t="s">
        <v>1494</v>
      </c>
      <c r="AL57" s="14" t="s">
        <v>1495</v>
      </c>
      <c r="AM57" s="28">
        <v>27.804860000000001</v>
      </c>
      <c r="AN57" s="29">
        <v>-81.197940000000003</v>
      </c>
    </row>
    <row r="58" spans="1:40" x14ac:dyDescent="0.45">
      <c r="A58" s="25">
        <v>26.350675000000003</v>
      </c>
      <c r="B58" s="22">
        <v>-80.075644444444436</v>
      </c>
      <c r="C58" s="13" t="s">
        <v>854</v>
      </c>
      <c r="D58" s="13" t="s">
        <v>855</v>
      </c>
      <c r="E58" s="14" t="s">
        <v>856</v>
      </c>
      <c r="F58" s="13" t="s">
        <v>30</v>
      </c>
      <c r="G58" s="14" t="s">
        <v>34</v>
      </c>
      <c r="H58" s="15"/>
      <c r="I58" s="38"/>
      <c r="J58" s="41"/>
      <c r="K58" s="15"/>
      <c r="L58" s="16">
        <v>934908</v>
      </c>
      <c r="M58" s="19">
        <v>1</v>
      </c>
      <c r="N58" s="17" t="s">
        <v>855</v>
      </c>
      <c r="O58" s="17" t="s">
        <v>1759</v>
      </c>
      <c r="P58" s="18" t="s">
        <v>2686</v>
      </c>
      <c r="Q58" s="13" t="s">
        <v>1906</v>
      </c>
      <c r="R58" s="14" t="s">
        <v>2067</v>
      </c>
      <c r="S58" s="18" t="s">
        <v>2359</v>
      </c>
      <c r="T58" s="14" t="s">
        <v>2079</v>
      </c>
      <c r="U58" s="19" t="s">
        <v>2335</v>
      </c>
      <c r="V58" s="13" t="s">
        <v>2094</v>
      </c>
      <c r="W58" s="18" t="s">
        <v>2344</v>
      </c>
      <c r="X58" s="20" t="s">
        <v>2830</v>
      </c>
      <c r="Y58" s="14" t="s">
        <v>2099</v>
      </c>
      <c r="Z58" s="14" t="s">
        <v>2098</v>
      </c>
      <c r="AA58" s="19" t="s">
        <v>2318</v>
      </c>
      <c r="AB58" s="14" t="s">
        <v>2107</v>
      </c>
      <c r="AC58" s="14" t="s">
        <v>2130</v>
      </c>
      <c r="AD58" s="16">
        <v>89.9</v>
      </c>
      <c r="AE58" s="14" t="s">
        <v>2159</v>
      </c>
      <c r="AF58" s="14" t="s">
        <v>2118</v>
      </c>
      <c r="AG58" s="16">
        <v>13.7</v>
      </c>
      <c r="AH58" s="17" t="s">
        <v>2276</v>
      </c>
      <c r="AI58" s="20" t="s">
        <v>2330</v>
      </c>
      <c r="AJ58" s="16">
        <v>1987</v>
      </c>
      <c r="AK58" s="14" t="s">
        <v>1545</v>
      </c>
      <c r="AL58" s="14" t="s">
        <v>1546</v>
      </c>
      <c r="AM58" s="28">
        <v>26.350670000000001</v>
      </c>
      <c r="AN58" s="29">
        <v>-80.075580000000002</v>
      </c>
    </row>
    <row r="59" spans="1:40" x14ac:dyDescent="0.45">
      <c r="A59" s="25">
        <v>25.773027777777777</v>
      </c>
      <c r="B59" s="22">
        <v>-80.200555555555553</v>
      </c>
      <c r="C59" s="13" t="s">
        <v>658</v>
      </c>
      <c r="D59" s="13" t="s">
        <v>659</v>
      </c>
      <c r="E59" s="14" t="s">
        <v>660</v>
      </c>
      <c r="F59" s="13" t="s">
        <v>34</v>
      </c>
      <c r="G59" s="14" t="s">
        <v>34</v>
      </c>
      <c r="H59" s="15"/>
      <c r="I59" s="38"/>
      <c r="J59" s="41"/>
      <c r="K59" s="15"/>
      <c r="L59" s="16">
        <v>870660</v>
      </c>
      <c r="M59" s="19">
        <v>1</v>
      </c>
      <c r="N59" s="17" t="s">
        <v>659</v>
      </c>
      <c r="O59" s="17" t="s">
        <v>1724</v>
      </c>
      <c r="P59" s="18" t="s">
        <v>34</v>
      </c>
      <c r="Q59" s="13" t="s">
        <v>1878</v>
      </c>
      <c r="R59" s="14" t="s">
        <v>1952</v>
      </c>
      <c r="S59" s="18" t="s">
        <v>34</v>
      </c>
      <c r="T59" s="14" t="s">
        <v>2079</v>
      </c>
      <c r="U59" s="19" t="s">
        <v>34</v>
      </c>
      <c r="V59" s="13" t="s">
        <v>2087</v>
      </c>
      <c r="W59" s="18" t="s">
        <v>34</v>
      </c>
      <c r="X59" s="20" t="s">
        <v>34</v>
      </c>
      <c r="Y59" s="14" t="s">
        <v>2099</v>
      </c>
      <c r="Z59" s="14" t="s">
        <v>2098</v>
      </c>
      <c r="AA59" s="19" t="s">
        <v>34</v>
      </c>
      <c r="AB59" s="14" t="s">
        <v>2107</v>
      </c>
      <c r="AC59" s="14" t="s">
        <v>2195</v>
      </c>
      <c r="AD59" s="16" t="s">
        <v>34</v>
      </c>
      <c r="AE59" s="14" t="s">
        <v>2132</v>
      </c>
      <c r="AF59" s="14" t="s">
        <v>2118</v>
      </c>
      <c r="AG59" s="16" t="s">
        <v>34</v>
      </c>
      <c r="AH59" s="17" t="s">
        <v>2294</v>
      </c>
      <c r="AI59" s="20" t="s">
        <v>34</v>
      </c>
      <c r="AJ59" s="16" t="s">
        <v>34</v>
      </c>
      <c r="AK59" s="14" t="s">
        <v>1403</v>
      </c>
      <c r="AL59" s="14" t="s">
        <v>1404</v>
      </c>
      <c r="AM59" s="28" t="s">
        <v>34</v>
      </c>
      <c r="AN59" s="29" t="s">
        <v>34</v>
      </c>
    </row>
    <row r="60" spans="1:40" x14ac:dyDescent="0.45">
      <c r="A60" s="25">
        <v>27.174150000000001</v>
      </c>
      <c r="B60" s="22">
        <v>-80.260847222222225</v>
      </c>
      <c r="C60" s="13" t="s">
        <v>931</v>
      </c>
      <c r="D60" s="13" t="s">
        <v>932</v>
      </c>
      <c r="E60" s="14" t="s">
        <v>933</v>
      </c>
      <c r="F60" s="13" t="s">
        <v>34</v>
      </c>
      <c r="G60" s="14" t="s">
        <v>35</v>
      </c>
      <c r="H60" s="15"/>
      <c r="I60" s="38"/>
      <c r="J60" s="41"/>
      <c r="K60" s="15"/>
      <c r="L60" s="16">
        <v>890038</v>
      </c>
      <c r="M60" s="19">
        <v>1</v>
      </c>
      <c r="N60" s="17" t="s">
        <v>932</v>
      </c>
      <c r="O60" s="17" t="s">
        <v>1776</v>
      </c>
      <c r="P60" s="18" t="s">
        <v>2599</v>
      </c>
      <c r="Q60" s="13" t="s">
        <v>1842</v>
      </c>
      <c r="R60" s="14" t="s">
        <v>2003</v>
      </c>
      <c r="S60" s="18" t="s">
        <v>2598</v>
      </c>
      <c r="T60" s="14" t="s">
        <v>2079</v>
      </c>
      <c r="U60" s="19" t="s">
        <v>2335</v>
      </c>
      <c r="V60" s="13" t="s">
        <v>2096</v>
      </c>
      <c r="W60" s="18" t="s">
        <v>2342</v>
      </c>
      <c r="X60" s="20" t="s">
        <v>2863</v>
      </c>
      <c r="Y60" s="14" t="s">
        <v>2097</v>
      </c>
      <c r="Z60" s="14" t="s">
        <v>2098</v>
      </c>
      <c r="AA60" s="19" t="s">
        <v>2098</v>
      </c>
      <c r="AB60" s="14" t="s">
        <v>2107</v>
      </c>
      <c r="AC60" s="14" t="s">
        <v>2110</v>
      </c>
      <c r="AD60" s="16">
        <v>89.9</v>
      </c>
      <c r="AE60" s="14" t="s">
        <v>2180</v>
      </c>
      <c r="AF60" s="14" t="s">
        <v>2118</v>
      </c>
      <c r="AG60" s="16">
        <v>55.1</v>
      </c>
      <c r="AH60" s="17" t="s">
        <v>2223</v>
      </c>
      <c r="AI60" s="20" t="s">
        <v>2329</v>
      </c>
      <c r="AJ60" s="16">
        <v>1970</v>
      </c>
      <c r="AK60" s="14" t="s">
        <v>1603</v>
      </c>
      <c r="AL60" s="14" t="s">
        <v>1604</v>
      </c>
      <c r="AM60" s="28">
        <v>27.174140000000001</v>
      </c>
      <c r="AN60" s="29">
        <v>-80.260829999999999</v>
      </c>
    </row>
    <row r="61" spans="1:40" x14ac:dyDescent="0.45">
      <c r="A61" s="25">
        <v>27.174244444444447</v>
      </c>
      <c r="B61" s="22">
        <v>-80.260913888888894</v>
      </c>
      <c r="C61" s="13" t="s">
        <v>934</v>
      </c>
      <c r="D61" s="13" t="s">
        <v>932</v>
      </c>
      <c r="E61" s="14" t="s">
        <v>933</v>
      </c>
      <c r="F61" s="13" t="s">
        <v>34</v>
      </c>
      <c r="G61" s="14" t="s">
        <v>36</v>
      </c>
      <c r="H61" s="15"/>
      <c r="I61" s="38"/>
      <c r="J61" s="41"/>
      <c r="K61" s="15"/>
      <c r="L61" s="16">
        <v>890143</v>
      </c>
      <c r="M61" s="19">
        <v>1</v>
      </c>
      <c r="N61" s="17" t="s">
        <v>932</v>
      </c>
      <c r="O61" s="17" t="s">
        <v>1776</v>
      </c>
      <c r="P61" s="18" t="s">
        <v>2622</v>
      </c>
      <c r="Q61" s="13" t="s">
        <v>1842</v>
      </c>
      <c r="R61" s="14" t="s">
        <v>2003</v>
      </c>
      <c r="S61" s="18" t="s">
        <v>2598</v>
      </c>
      <c r="T61" s="14" t="s">
        <v>2079</v>
      </c>
      <c r="U61" s="19" t="s">
        <v>2335</v>
      </c>
      <c r="V61" s="13" t="s">
        <v>2096</v>
      </c>
      <c r="W61" s="18" t="s">
        <v>2342</v>
      </c>
      <c r="X61" s="20" t="s">
        <v>2875</v>
      </c>
      <c r="Y61" s="14" t="s">
        <v>2097</v>
      </c>
      <c r="Z61" s="14" t="s">
        <v>2098</v>
      </c>
      <c r="AA61" s="19" t="s">
        <v>2318</v>
      </c>
      <c r="AB61" s="14" t="s">
        <v>2107</v>
      </c>
      <c r="AC61" s="14" t="s">
        <v>2110</v>
      </c>
      <c r="AD61" s="16">
        <v>89.9</v>
      </c>
      <c r="AE61" s="14" t="s">
        <v>2180</v>
      </c>
      <c r="AF61" s="14" t="s">
        <v>2118</v>
      </c>
      <c r="AG61" s="16">
        <v>55.1</v>
      </c>
      <c r="AH61" s="17" t="s">
        <v>2223</v>
      </c>
      <c r="AI61" s="20" t="s">
        <v>2329</v>
      </c>
      <c r="AJ61" s="16">
        <v>1991</v>
      </c>
      <c r="AK61" s="14" t="s">
        <v>1605</v>
      </c>
      <c r="AL61" s="14" t="s">
        <v>1606</v>
      </c>
      <c r="AM61" s="28">
        <v>27.174289999999999</v>
      </c>
      <c r="AN61" s="29">
        <v>-80.26097</v>
      </c>
    </row>
    <row r="62" spans="1:40" x14ac:dyDescent="0.45">
      <c r="A62" s="25">
        <v>27.064633333333333</v>
      </c>
      <c r="B62" s="22">
        <v>-80.122274999999988</v>
      </c>
      <c r="C62" s="13" t="s">
        <v>393</v>
      </c>
      <c r="D62" s="13" t="s">
        <v>394</v>
      </c>
      <c r="E62" s="14" t="s">
        <v>395</v>
      </c>
      <c r="F62" s="13" t="s">
        <v>30</v>
      </c>
      <c r="G62" s="14" t="s">
        <v>34</v>
      </c>
      <c r="H62" s="15"/>
      <c r="I62" s="38"/>
      <c r="J62" s="41"/>
      <c r="K62" s="15"/>
      <c r="L62" s="16">
        <v>890107</v>
      </c>
      <c r="M62" s="19">
        <v>1</v>
      </c>
      <c r="N62" s="17" t="s">
        <v>394</v>
      </c>
      <c r="O62" s="17" t="s">
        <v>1680</v>
      </c>
      <c r="P62" s="18" t="s">
        <v>2612</v>
      </c>
      <c r="Q62" s="13" t="s">
        <v>1833</v>
      </c>
      <c r="R62" s="14" t="s">
        <v>2015</v>
      </c>
      <c r="S62" s="18" t="s">
        <v>2359</v>
      </c>
      <c r="T62" s="14" t="s">
        <v>2079</v>
      </c>
      <c r="U62" s="19" t="s">
        <v>2335</v>
      </c>
      <c r="V62" s="13" t="s">
        <v>2086</v>
      </c>
      <c r="W62" s="18" t="s">
        <v>2342</v>
      </c>
      <c r="X62" s="20" t="s">
        <v>2870</v>
      </c>
      <c r="Y62" s="14" t="s">
        <v>2099</v>
      </c>
      <c r="Z62" s="14" t="s">
        <v>2098</v>
      </c>
      <c r="AA62" s="19" t="s">
        <v>2318</v>
      </c>
      <c r="AB62" s="14" t="s">
        <v>2107</v>
      </c>
      <c r="AC62" s="14" t="s">
        <v>2110</v>
      </c>
      <c r="AD62" s="16">
        <v>89.9</v>
      </c>
      <c r="AE62" s="14" t="s">
        <v>2150</v>
      </c>
      <c r="AF62" s="14" t="s">
        <v>2118</v>
      </c>
      <c r="AG62" s="16">
        <v>18.7</v>
      </c>
      <c r="AH62" s="17" t="s">
        <v>2269</v>
      </c>
      <c r="AI62" s="20" t="s">
        <v>2330</v>
      </c>
      <c r="AJ62" s="16">
        <v>1985</v>
      </c>
      <c r="AK62" s="14" t="s">
        <v>1211</v>
      </c>
      <c r="AL62" s="14" t="s">
        <v>1212</v>
      </c>
      <c r="AM62" s="28">
        <v>27.06467</v>
      </c>
      <c r="AN62" s="29">
        <v>-80.122299999999996</v>
      </c>
    </row>
    <row r="63" spans="1:40" x14ac:dyDescent="0.45">
      <c r="A63" s="25">
        <v>25.877922222222221</v>
      </c>
      <c r="B63" s="22">
        <v>-80.130491666666657</v>
      </c>
      <c r="C63" s="13" t="s">
        <v>619</v>
      </c>
      <c r="D63" s="13" t="s">
        <v>620</v>
      </c>
      <c r="E63" s="14" t="s">
        <v>621</v>
      </c>
      <c r="F63" s="13" t="s">
        <v>30</v>
      </c>
      <c r="G63" s="14" t="s">
        <v>34</v>
      </c>
      <c r="H63" s="15"/>
      <c r="I63" s="38"/>
      <c r="J63" s="41"/>
      <c r="K63" s="15"/>
      <c r="L63" s="16">
        <v>876100</v>
      </c>
      <c r="M63" s="19">
        <v>1</v>
      </c>
      <c r="N63" s="17" t="s">
        <v>620</v>
      </c>
      <c r="O63" s="17" t="s">
        <v>620</v>
      </c>
      <c r="P63" s="18" t="s">
        <v>2565</v>
      </c>
      <c r="Q63" s="13" t="s">
        <v>1869</v>
      </c>
      <c r="R63" s="14" t="s">
        <v>1994</v>
      </c>
      <c r="S63" s="18" t="s">
        <v>2361</v>
      </c>
      <c r="T63" s="14" t="s">
        <v>2079</v>
      </c>
      <c r="U63" s="19" t="s">
        <v>2335</v>
      </c>
      <c r="V63" s="13" t="s">
        <v>2087</v>
      </c>
      <c r="W63" s="18" t="s">
        <v>2340</v>
      </c>
      <c r="X63" s="20" t="s">
        <v>2837</v>
      </c>
      <c r="Y63" s="14" t="s">
        <v>2097</v>
      </c>
      <c r="Z63" s="14" t="s">
        <v>2098</v>
      </c>
      <c r="AA63" s="19" t="s">
        <v>2318</v>
      </c>
      <c r="AB63" s="14" t="s">
        <v>2107</v>
      </c>
      <c r="AC63" s="14" t="s">
        <v>2119</v>
      </c>
      <c r="AD63" s="16">
        <v>40</v>
      </c>
      <c r="AE63" s="14" t="s">
        <v>2169</v>
      </c>
      <c r="AF63" s="14" t="s">
        <v>2118</v>
      </c>
      <c r="AG63" s="16">
        <v>9.8000000000000007</v>
      </c>
      <c r="AH63" s="17" t="s">
        <v>2290</v>
      </c>
      <c r="AI63" s="20" t="s">
        <v>2331</v>
      </c>
      <c r="AJ63" s="16">
        <v>1930</v>
      </c>
      <c r="AK63" s="14" t="s">
        <v>1373</v>
      </c>
      <c r="AL63" s="14" t="s">
        <v>1374</v>
      </c>
      <c r="AM63" s="28">
        <v>25.87792</v>
      </c>
      <c r="AN63" s="29">
        <v>-80.130470000000003</v>
      </c>
    </row>
    <row r="64" spans="1:40" x14ac:dyDescent="0.45">
      <c r="A64" s="25">
        <v>25.81313888888889</v>
      </c>
      <c r="B64" s="22">
        <v>-80.124583333333334</v>
      </c>
      <c r="C64" s="13" t="s">
        <v>613</v>
      </c>
      <c r="D64" s="13" t="s">
        <v>614</v>
      </c>
      <c r="E64" s="14" t="s">
        <v>615</v>
      </c>
      <c r="F64" s="13" t="s">
        <v>34</v>
      </c>
      <c r="G64" s="14" t="s">
        <v>34</v>
      </c>
      <c r="H64" s="15"/>
      <c r="I64" s="38"/>
      <c r="J64" s="41"/>
      <c r="K64" s="15"/>
      <c r="L64" s="16">
        <v>870055</v>
      </c>
      <c r="M64" s="19">
        <v>0</v>
      </c>
      <c r="N64" s="17" t="s">
        <v>614</v>
      </c>
      <c r="O64" s="17" t="s">
        <v>1715</v>
      </c>
      <c r="P64" s="18" t="s">
        <v>2483</v>
      </c>
      <c r="Q64" s="13" t="s">
        <v>1869</v>
      </c>
      <c r="R64" s="14" t="s">
        <v>2039</v>
      </c>
      <c r="S64" s="18" t="s">
        <v>2484</v>
      </c>
      <c r="T64" s="14" t="s">
        <v>2079</v>
      </c>
      <c r="U64" s="19" t="s">
        <v>2335</v>
      </c>
      <c r="V64" s="13" t="s">
        <v>2087</v>
      </c>
      <c r="W64" s="18" t="s">
        <v>2340</v>
      </c>
      <c r="X64" s="20" t="s">
        <v>2786</v>
      </c>
      <c r="Y64" s="14" t="s">
        <v>2097</v>
      </c>
      <c r="Z64" s="14" t="s">
        <v>2098</v>
      </c>
      <c r="AA64" s="19" t="s">
        <v>2098</v>
      </c>
      <c r="AB64" s="14" t="s">
        <v>2107</v>
      </c>
      <c r="AC64" s="14" t="s">
        <v>2136</v>
      </c>
      <c r="AD64" s="16">
        <v>0</v>
      </c>
      <c r="AE64" s="14" t="s">
        <v>2177</v>
      </c>
      <c r="AF64" s="14" t="s">
        <v>2118</v>
      </c>
      <c r="AG64" s="16">
        <v>0</v>
      </c>
      <c r="AH64" s="17" t="s">
        <v>2283</v>
      </c>
      <c r="AI64" s="20" t="s">
        <v>2329</v>
      </c>
      <c r="AJ64" s="16">
        <v>1953</v>
      </c>
      <c r="AK64" s="14" t="s">
        <v>1369</v>
      </c>
      <c r="AL64" s="14" t="s">
        <v>1370</v>
      </c>
      <c r="AM64" s="28">
        <v>25.813420000000001</v>
      </c>
      <c r="AN64" s="29">
        <v>-80.124579999999995</v>
      </c>
    </row>
    <row r="65" spans="1:40" x14ac:dyDescent="0.45">
      <c r="A65" s="25">
        <v>26.11045277777778</v>
      </c>
      <c r="B65" s="22">
        <v>-80.137047222222222</v>
      </c>
      <c r="C65" s="13" t="s">
        <v>279</v>
      </c>
      <c r="D65" s="13" t="s">
        <v>280</v>
      </c>
      <c r="E65" s="14" t="s">
        <v>281</v>
      </c>
      <c r="F65" s="13" t="s">
        <v>30</v>
      </c>
      <c r="G65" s="14" t="s">
        <v>34</v>
      </c>
      <c r="H65" s="15"/>
      <c r="I65" s="38"/>
      <c r="J65" s="41"/>
      <c r="K65" s="15"/>
      <c r="L65" s="16">
        <v>860002</v>
      </c>
      <c r="M65" s="19">
        <v>1</v>
      </c>
      <c r="N65" s="17" t="s">
        <v>280</v>
      </c>
      <c r="O65" s="17" t="s">
        <v>1658</v>
      </c>
      <c r="P65" s="18" t="s">
        <v>2367</v>
      </c>
      <c r="Q65" s="13" t="s">
        <v>1821</v>
      </c>
      <c r="R65" s="14" t="s">
        <v>1952</v>
      </c>
      <c r="S65" s="18" t="s">
        <v>2370</v>
      </c>
      <c r="T65" s="14" t="s">
        <v>2079</v>
      </c>
      <c r="U65" s="19" t="s">
        <v>2335</v>
      </c>
      <c r="V65" s="13" t="s">
        <v>2081</v>
      </c>
      <c r="W65" s="18" t="s">
        <v>2339</v>
      </c>
      <c r="X65" s="20" t="s">
        <v>2714</v>
      </c>
      <c r="Y65" s="14" t="s">
        <v>2097</v>
      </c>
      <c r="Z65" s="14" t="s">
        <v>2098</v>
      </c>
      <c r="AA65" s="19" t="s">
        <v>2318</v>
      </c>
      <c r="AB65" s="14" t="s">
        <v>2107</v>
      </c>
      <c r="AC65" s="14" t="s">
        <v>2153</v>
      </c>
      <c r="AD65" s="16">
        <v>0</v>
      </c>
      <c r="AE65" s="14" t="s">
        <v>2202</v>
      </c>
      <c r="AF65" s="14" t="s">
        <v>2118</v>
      </c>
      <c r="AG65" s="16">
        <v>0</v>
      </c>
      <c r="AH65" s="17" t="s">
        <v>2223</v>
      </c>
      <c r="AI65" s="20" t="s">
        <v>2329</v>
      </c>
      <c r="AJ65" s="16">
        <v>1930</v>
      </c>
      <c r="AK65" s="14" t="s">
        <v>1134</v>
      </c>
      <c r="AL65" s="14" t="s">
        <v>1135</v>
      </c>
      <c r="AM65" s="28">
        <v>26.110469999999999</v>
      </c>
      <c r="AN65" s="29">
        <v>-80.137039999999999</v>
      </c>
    </row>
    <row r="66" spans="1:40" x14ac:dyDescent="0.45">
      <c r="A66" s="25">
        <v>27.203083333333332</v>
      </c>
      <c r="B66" s="22">
        <v>-80.260630555555551</v>
      </c>
      <c r="C66" s="13" t="s">
        <v>935</v>
      </c>
      <c r="D66" s="13" t="s">
        <v>936</v>
      </c>
      <c r="E66" s="14" t="s">
        <v>937</v>
      </c>
      <c r="F66" s="13" t="s">
        <v>34</v>
      </c>
      <c r="G66" s="14" t="s">
        <v>34</v>
      </c>
      <c r="H66" s="15"/>
      <c r="I66" s="38"/>
      <c r="J66" s="41"/>
      <c r="K66" s="15"/>
      <c r="L66" s="16">
        <v>890003</v>
      </c>
      <c r="M66" s="19">
        <v>1</v>
      </c>
      <c r="N66" s="17" t="s">
        <v>936</v>
      </c>
      <c r="O66" s="17" t="s">
        <v>936</v>
      </c>
      <c r="P66" s="18" t="s">
        <v>2597</v>
      </c>
      <c r="Q66" s="13" t="s">
        <v>1845</v>
      </c>
      <c r="R66" s="14" t="s">
        <v>2002</v>
      </c>
      <c r="S66" s="18" t="s">
        <v>2596</v>
      </c>
      <c r="T66" s="14" t="s">
        <v>2079</v>
      </c>
      <c r="U66" s="19" t="s">
        <v>2335</v>
      </c>
      <c r="V66" s="13" t="s">
        <v>2096</v>
      </c>
      <c r="W66" s="18" t="s">
        <v>2342</v>
      </c>
      <c r="X66" s="20" t="s">
        <v>2862</v>
      </c>
      <c r="Y66" s="14" t="s">
        <v>2099</v>
      </c>
      <c r="Z66" s="14" t="s">
        <v>2098</v>
      </c>
      <c r="AA66" s="19" t="s">
        <v>2318</v>
      </c>
      <c r="AB66" s="14" t="s">
        <v>2107</v>
      </c>
      <c r="AC66" s="14" t="s">
        <v>2168</v>
      </c>
      <c r="AD66" s="16">
        <v>80.099999999999994</v>
      </c>
      <c r="AE66" s="14" t="s">
        <v>2115</v>
      </c>
      <c r="AF66" s="14" t="s">
        <v>2118</v>
      </c>
      <c r="AG66" s="16">
        <v>13.7</v>
      </c>
      <c r="AH66" s="17" t="s">
        <v>2223</v>
      </c>
      <c r="AI66" s="20" t="s">
        <v>2329</v>
      </c>
      <c r="AJ66" s="16">
        <v>1964</v>
      </c>
      <c r="AK66" s="14" t="s">
        <v>1607</v>
      </c>
      <c r="AL66" s="14" t="s">
        <v>1608</v>
      </c>
      <c r="AM66" s="28">
        <v>27.20345</v>
      </c>
      <c r="AN66" s="29">
        <v>-80.261290000000002</v>
      </c>
    </row>
    <row r="67" spans="1:40" x14ac:dyDescent="0.45">
      <c r="A67" s="25">
        <v>25.925966666666667</v>
      </c>
      <c r="B67" s="22">
        <v>-80.149327777777785</v>
      </c>
      <c r="C67" s="13" t="s">
        <v>726</v>
      </c>
      <c r="D67" s="13" t="s">
        <v>727</v>
      </c>
      <c r="E67" s="14" t="s">
        <v>728</v>
      </c>
      <c r="F67" s="13" t="s">
        <v>30</v>
      </c>
      <c r="G67" s="14" t="s">
        <v>34</v>
      </c>
      <c r="H67" s="15"/>
      <c r="I67" s="38"/>
      <c r="J67" s="41"/>
      <c r="K67" s="15"/>
      <c r="L67" s="16">
        <v>870712</v>
      </c>
      <c r="M67" s="19">
        <v>0</v>
      </c>
      <c r="N67" s="17" t="s">
        <v>727</v>
      </c>
      <c r="O67" s="17" t="s">
        <v>1735</v>
      </c>
      <c r="P67" s="18" t="s">
        <v>2481</v>
      </c>
      <c r="Q67" s="13" t="s">
        <v>1882</v>
      </c>
      <c r="R67" s="14" t="s">
        <v>1990</v>
      </c>
      <c r="S67" s="18" t="s">
        <v>2510</v>
      </c>
      <c r="T67" s="14" t="s">
        <v>2079</v>
      </c>
      <c r="U67" s="19" t="s">
        <v>2335</v>
      </c>
      <c r="V67" s="13" t="s">
        <v>2087</v>
      </c>
      <c r="W67" s="18" t="s">
        <v>2340</v>
      </c>
      <c r="X67" s="20" t="s">
        <v>2805</v>
      </c>
      <c r="Y67" s="14" t="s">
        <v>2097</v>
      </c>
      <c r="Z67" s="14" t="s">
        <v>2098</v>
      </c>
      <c r="AA67" s="19" t="s">
        <v>2318</v>
      </c>
      <c r="AB67" s="14" t="s">
        <v>2107</v>
      </c>
      <c r="AC67" s="14" t="s">
        <v>2146</v>
      </c>
      <c r="AD67" s="16">
        <v>0</v>
      </c>
      <c r="AE67" s="14" t="s">
        <v>2166</v>
      </c>
      <c r="AF67" s="14" t="s">
        <v>2183</v>
      </c>
      <c r="AG67" s="16">
        <v>0</v>
      </c>
      <c r="AH67" s="17" t="s">
        <v>2235</v>
      </c>
      <c r="AI67" s="20" t="s">
        <v>2329</v>
      </c>
      <c r="AJ67" s="16">
        <v>1942</v>
      </c>
      <c r="AK67" s="14" t="s">
        <v>1456</v>
      </c>
      <c r="AL67" s="14" t="s">
        <v>1457</v>
      </c>
      <c r="AM67" s="28">
        <v>25.92605</v>
      </c>
      <c r="AN67" s="29">
        <v>-80.149439999999998</v>
      </c>
    </row>
    <row r="68" spans="1:40" x14ac:dyDescent="0.45">
      <c r="A68" s="25">
        <v>26.124680555555557</v>
      </c>
      <c r="B68" s="22">
        <v>-80.168569444444444</v>
      </c>
      <c r="C68" s="13" t="s">
        <v>227</v>
      </c>
      <c r="D68" s="13" t="s">
        <v>228</v>
      </c>
      <c r="E68" s="14" t="s">
        <v>229</v>
      </c>
      <c r="F68" s="13" t="s">
        <v>34</v>
      </c>
      <c r="G68" s="14" t="s">
        <v>34</v>
      </c>
      <c r="H68" s="15"/>
      <c r="I68" s="38"/>
      <c r="J68" s="41"/>
      <c r="K68" s="15"/>
      <c r="L68" s="16">
        <v>860602</v>
      </c>
      <c r="M68" s="19">
        <v>1</v>
      </c>
      <c r="N68" s="17" t="s">
        <v>228</v>
      </c>
      <c r="O68" s="17" t="s">
        <v>1650</v>
      </c>
      <c r="P68" s="18" t="s">
        <v>2425</v>
      </c>
      <c r="Q68" s="13" t="s">
        <v>1813</v>
      </c>
      <c r="R68" s="14" t="s">
        <v>1960</v>
      </c>
      <c r="S68" s="18" t="s">
        <v>2424</v>
      </c>
      <c r="T68" s="14" t="s">
        <v>2079</v>
      </c>
      <c r="U68" s="19" t="s">
        <v>2335</v>
      </c>
      <c r="V68" s="13" t="s">
        <v>2081</v>
      </c>
      <c r="W68" s="18" t="s">
        <v>2339</v>
      </c>
      <c r="X68" s="20" t="s">
        <v>2750</v>
      </c>
      <c r="Y68" s="14" t="s">
        <v>2097</v>
      </c>
      <c r="Z68" s="14" t="s">
        <v>2098</v>
      </c>
      <c r="AA68" s="19" t="s">
        <v>2098</v>
      </c>
      <c r="AB68" s="14" t="s">
        <v>2107</v>
      </c>
      <c r="AC68" s="14" t="s">
        <v>2148</v>
      </c>
      <c r="AD68" s="16">
        <v>29.9</v>
      </c>
      <c r="AE68" s="14" t="s">
        <v>2166</v>
      </c>
      <c r="AF68" s="14"/>
      <c r="AG68" s="16">
        <v>6.8</v>
      </c>
      <c r="AH68" s="17" t="s">
        <v>2223</v>
      </c>
      <c r="AI68" s="20" t="s">
        <v>2329</v>
      </c>
      <c r="AJ68" s="16">
        <v>1993</v>
      </c>
      <c r="AK68" s="14" t="s">
        <v>1096</v>
      </c>
      <c r="AL68" s="14" t="s">
        <v>1097</v>
      </c>
      <c r="AM68" s="28">
        <v>26.124739999999999</v>
      </c>
      <c r="AN68" s="29">
        <v>-80.168580000000006</v>
      </c>
    </row>
    <row r="69" spans="1:40" x14ac:dyDescent="0.45">
      <c r="A69" s="25">
        <v>26.615411111111111</v>
      </c>
      <c r="B69" s="22">
        <v>-80.043730555555555</v>
      </c>
      <c r="C69" s="13" t="s">
        <v>826</v>
      </c>
      <c r="D69" s="13" t="s">
        <v>827</v>
      </c>
      <c r="E69" s="14" t="s">
        <v>828</v>
      </c>
      <c r="F69" s="13" t="s">
        <v>30</v>
      </c>
      <c r="G69" s="14" t="s">
        <v>35</v>
      </c>
      <c r="H69" s="15"/>
      <c r="I69" s="38"/>
      <c r="J69" s="41"/>
      <c r="K69" s="15"/>
      <c r="L69" s="16">
        <v>930318</v>
      </c>
      <c r="M69" s="19">
        <v>1</v>
      </c>
      <c r="N69" s="17" t="s">
        <v>827</v>
      </c>
      <c r="O69" s="17" t="s">
        <v>1750</v>
      </c>
      <c r="P69" s="18" t="s">
        <v>2661</v>
      </c>
      <c r="Q69" s="13" t="s">
        <v>1903</v>
      </c>
      <c r="R69" s="14" t="s">
        <v>2058</v>
      </c>
      <c r="S69" s="18" t="s">
        <v>2660</v>
      </c>
      <c r="T69" s="14" t="s">
        <v>2079</v>
      </c>
      <c r="U69" s="19" t="s">
        <v>2335</v>
      </c>
      <c r="V69" s="13" t="s">
        <v>2094</v>
      </c>
      <c r="W69" s="18" t="s">
        <v>2344</v>
      </c>
      <c r="X69" s="20" t="s">
        <v>2909</v>
      </c>
      <c r="Y69" s="14" t="s">
        <v>2099</v>
      </c>
      <c r="Z69" s="14" t="s">
        <v>2098</v>
      </c>
      <c r="AA69" s="19" t="s">
        <v>2318</v>
      </c>
      <c r="AB69" s="14" t="s">
        <v>2107</v>
      </c>
      <c r="AC69" s="14" t="s">
        <v>2110</v>
      </c>
      <c r="AD69" s="16">
        <v>89.9</v>
      </c>
      <c r="AE69" s="14" t="s">
        <v>2162</v>
      </c>
      <c r="AF69" s="14" t="s">
        <v>2118</v>
      </c>
      <c r="AG69" s="16">
        <v>35.1</v>
      </c>
      <c r="AH69" s="17" t="s">
        <v>2223</v>
      </c>
      <c r="AI69" s="20" t="s">
        <v>2329</v>
      </c>
      <c r="AJ69" s="16">
        <v>1973</v>
      </c>
      <c r="AK69" s="14" t="s">
        <v>1525</v>
      </c>
      <c r="AL69" s="14" t="s">
        <v>1526</v>
      </c>
      <c r="AM69" s="28">
        <v>26.615490000000001</v>
      </c>
      <c r="AN69" s="29">
        <v>-80.04616</v>
      </c>
    </row>
    <row r="70" spans="1:40" x14ac:dyDescent="0.45">
      <c r="A70" s="25">
        <v>26.615508333333334</v>
      </c>
      <c r="B70" s="22">
        <v>-80.043702777777781</v>
      </c>
      <c r="C70" s="13" t="s">
        <v>829</v>
      </c>
      <c r="D70" s="13" t="s">
        <v>827</v>
      </c>
      <c r="E70" s="14" t="s">
        <v>828</v>
      </c>
      <c r="F70" s="13" t="s">
        <v>30</v>
      </c>
      <c r="G70" s="14" t="s">
        <v>36</v>
      </c>
      <c r="H70" s="15"/>
      <c r="I70" s="38"/>
      <c r="J70" s="41"/>
      <c r="K70" s="15"/>
      <c r="L70" s="16">
        <v>930104</v>
      </c>
      <c r="M70" s="19">
        <v>1</v>
      </c>
      <c r="N70" s="17" t="s">
        <v>827</v>
      </c>
      <c r="O70" s="17" t="s">
        <v>1750</v>
      </c>
      <c r="P70" s="18" t="s">
        <v>2654</v>
      </c>
      <c r="Q70" s="13" t="s">
        <v>1903</v>
      </c>
      <c r="R70" s="14" t="s">
        <v>2058</v>
      </c>
      <c r="S70" s="18" t="s">
        <v>2368</v>
      </c>
      <c r="T70" s="14" t="s">
        <v>2079</v>
      </c>
      <c r="U70" s="19" t="s">
        <v>2335</v>
      </c>
      <c r="V70" s="13" t="s">
        <v>2094</v>
      </c>
      <c r="W70" s="18" t="s">
        <v>2344</v>
      </c>
      <c r="X70" s="20" t="s">
        <v>2903</v>
      </c>
      <c r="Y70" s="14" t="s">
        <v>2099</v>
      </c>
      <c r="Z70" s="14" t="s">
        <v>2098</v>
      </c>
      <c r="AA70" s="19" t="s">
        <v>2318</v>
      </c>
      <c r="AB70" s="14" t="s">
        <v>2107</v>
      </c>
      <c r="AC70" s="14" t="s">
        <v>2110</v>
      </c>
      <c r="AD70" s="16">
        <v>89.9</v>
      </c>
      <c r="AE70" s="14" t="s">
        <v>2162</v>
      </c>
      <c r="AF70" s="14" t="s">
        <v>2118</v>
      </c>
      <c r="AG70" s="16">
        <v>35.1</v>
      </c>
      <c r="AH70" s="17" t="s">
        <v>2223</v>
      </c>
      <c r="AI70" s="20" t="s">
        <v>2329</v>
      </c>
      <c r="AJ70" s="16">
        <v>1973</v>
      </c>
      <c r="AK70" s="14" t="s">
        <v>1527</v>
      </c>
      <c r="AL70" s="14" t="s">
        <v>1528</v>
      </c>
      <c r="AM70" s="28">
        <v>26.615400000000001</v>
      </c>
      <c r="AN70" s="29">
        <v>-80.041340000000005</v>
      </c>
    </row>
    <row r="71" spans="1:40" x14ac:dyDescent="0.45">
      <c r="A71" s="25">
        <v>26.527091666666667</v>
      </c>
      <c r="B71" s="22">
        <v>-80.053669444444438</v>
      </c>
      <c r="C71" s="13" t="s">
        <v>845</v>
      </c>
      <c r="D71" s="13" t="s">
        <v>846</v>
      </c>
      <c r="E71" s="14" t="s">
        <v>847</v>
      </c>
      <c r="F71" s="13" t="s">
        <v>30</v>
      </c>
      <c r="G71" s="14" t="s">
        <v>34</v>
      </c>
      <c r="H71" s="15"/>
      <c r="I71" s="38"/>
      <c r="J71" s="41"/>
      <c r="K71" s="15"/>
      <c r="L71" s="16">
        <v>930370</v>
      </c>
      <c r="M71" s="19">
        <v>1</v>
      </c>
      <c r="N71" s="17" t="s">
        <v>846</v>
      </c>
      <c r="O71" s="17" t="s">
        <v>1756</v>
      </c>
      <c r="P71" s="18" t="s">
        <v>2668</v>
      </c>
      <c r="Q71" s="13" t="s">
        <v>1904</v>
      </c>
      <c r="R71" s="14" t="s">
        <v>2064</v>
      </c>
      <c r="S71" s="18" t="s">
        <v>2368</v>
      </c>
      <c r="T71" s="14" t="s">
        <v>2079</v>
      </c>
      <c r="U71" s="19" t="s">
        <v>2335</v>
      </c>
      <c r="V71" s="13" t="s">
        <v>2094</v>
      </c>
      <c r="W71" s="18" t="s">
        <v>2344</v>
      </c>
      <c r="X71" s="20" t="s">
        <v>2913</v>
      </c>
      <c r="Y71" s="14" t="s">
        <v>2099</v>
      </c>
      <c r="Z71" s="14" t="s">
        <v>2098</v>
      </c>
      <c r="AA71" s="19" t="s">
        <v>2318</v>
      </c>
      <c r="AB71" s="14" t="s">
        <v>2107</v>
      </c>
      <c r="AC71" s="14" t="s">
        <v>2114</v>
      </c>
      <c r="AD71" s="16">
        <v>125</v>
      </c>
      <c r="AE71" s="14" t="s">
        <v>2150</v>
      </c>
      <c r="AF71" s="14" t="s">
        <v>2118</v>
      </c>
      <c r="AG71" s="16">
        <v>20.9</v>
      </c>
      <c r="AH71" s="17" t="s">
        <v>2223</v>
      </c>
      <c r="AI71" s="20" t="s">
        <v>2329</v>
      </c>
      <c r="AJ71" s="16">
        <v>2001</v>
      </c>
      <c r="AK71" s="14" t="s">
        <v>1539</v>
      </c>
      <c r="AL71" s="14" t="s">
        <v>1540</v>
      </c>
      <c r="AM71" s="28">
        <v>26.52704</v>
      </c>
      <c r="AN71" s="29">
        <v>-80.053979999999996</v>
      </c>
    </row>
    <row r="72" spans="1:40" x14ac:dyDescent="0.45">
      <c r="A72" s="25">
        <v>25.898747222222223</v>
      </c>
      <c r="B72" s="22">
        <v>-80.160938888888893</v>
      </c>
      <c r="C72" s="13" t="s">
        <v>533</v>
      </c>
      <c r="D72" s="13" t="s">
        <v>40</v>
      </c>
      <c r="E72" s="14" t="s">
        <v>534</v>
      </c>
      <c r="F72" s="13" t="s">
        <v>34</v>
      </c>
      <c r="G72" s="14" t="s">
        <v>34</v>
      </c>
      <c r="H72" s="15"/>
      <c r="I72" s="38"/>
      <c r="J72" s="41"/>
      <c r="K72" s="15"/>
      <c r="L72" s="16">
        <v>870744</v>
      </c>
      <c r="M72" s="19">
        <v>0</v>
      </c>
      <c r="N72" s="17" t="s">
        <v>40</v>
      </c>
      <c r="O72" s="17" t="s">
        <v>40</v>
      </c>
      <c r="P72" s="18" t="s">
        <v>2519</v>
      </c>
      <c r="Q72" s="13" t="s">
        <v>1856</v>
      </c>
      <c r="R72" s="14" t="s">
        <v>1994</v>
      </c>
      <c r="S72" s="18" t="s">
        <v>2518</v>
      </c>
      <c r="T72" s="14" t="s">
        <v>2079</v>
      </c>
      <c r="U72" s="19" t="s">
        <v>2335</v>
      </c>
      <c r="V72" s="13" t="s">
        <v>2087</v>
      </c>
      <c r="W72" s="18" t="s">
        <v>2340</v>
      </c>
      <c r="X72" s="20" t="s">
        <v>2807</v>
      </c>
      <c r="Y72" s="14" t="s">
        <v>2097</v>
      </c>
      <c r="Z72" s="14" t="s">
        <v>2098</v>
      </c>
      <c r="AA72" s="19" t="s">
        <v>2318</v>
      </c>
      <c r="AB72" s="14" t="s">
        <v>2107</v>
      </c>
      <c r="AC72" s="14" t="s">
        <v>2176</v>
      </c>
      <c r="AD72" s="16">
        <v>0</v>
      </c>
      <c r="AE72" s="14" t="s">
        <v>2183</v>
      </c>
      <c r="AF72" s="14" t="s">
        <v>2161</v>
      </c>
      <c r="AG72" s="16">
        <v>0</v>
      </c>
      <c r="AH72" s="17" t="s">
        <v>2235</v>
      </c>
      <c r="AI72" s="20" t="s">
        <v>2329</v>
      </c>
      <c r="AJ72" s="16">
        <v>1993</v>
      </c>
      <c r="AK72" s="14" t="s">
        <v>1313</v>
      </c>
      <c r="AL72" s="14" t="s">
        <v>1314</v>
      </c>
      <c r="AM72" s="28">
        <v>25.898610000000001</v>
      </c>
      <c r="AN72" s="29">
        <v>-80.160839999999993</v>
      </c>
    </row>
    <row r="73" spans="1:40" x14ac:dyDescent="0.45">
      <c r="A73" s="25">
        <v>26.833069444444444</v>
      </c>
      <c r="B73" s="22">
        <v>-81.088730555555557</v>
      </c>
      <c r="C73" s="13" t="s">
        <v>360</v>
      </c>
      <c r="D73" s="13" t="s">
        <v>361</v>
      </c>
      <c r="E73" s="14" t="s">
        <v>362</v>
      </c>
      <c r="F73" s="13" t="s">
        <v>34</v>
      </c>
      <c r="G73" s="14" t="s">
        <v>34</v>
      </c>
      <c r="H73" s="15"/>
      <c r="I73" s="38"/>
      <c r="J73" s="41"/>
      <c r="K73" s="15"/>
      <c r="L73" s="16">
        <v>50064</v>
      </c>
      <c r="M73" s="19">
        <v>1</v>
      </c>
      <c r="N73" s="17" t="s">
        <v>361</v>
      </c>
      <c r="O73" s="17" t="s">
        <v>1673</v>
      </c>
      <c r="P73" s="18" t="s">
        <v>2349</v>
      </c>
      <c r="Q73" s="13" t="s">
        <v>1826</v>
      </c>
      <c r="R73" s="14" t="s">
        <v>1999</v>
      </c>
      <c r="S73" s="18" t="s">
        <v>2350</v>
      </c>
      <c r="T73" s="14" t="s">
        <v>2079</v>
      </c>
      <c r="U73" s="19" t="s">
        <v>2335</v>
      </c>
      <c r="V73" s="13" t="s">
        <v>2085</v>
      </c>
      <c r="W73" s="18" t="s">
        <v>2336</v>
      </c>
      <c r="X73" s="20" t="s">
        <v>2709</v>
      </c>
      <c r="Y73" s="14" t="s">
        <v>2097</v>
      </c>
      <c r="Z73" s="14" t="s">
        <v>2098</v>
      </c>
      <c r="AA73" s="19" t="s">
        <v>2318</v>
      </c>
      <c r="AB73" s="14" t="s">
        <v>2107</v>
      </c>
      <c r="AC73" s="14" t="s">
        <v>2181</v>
      </c>
      <c r="AD73" s="16">
        <v>225.7</v>
      </c>
      <c r="AE73" s="14" t="s">
        <v>2182</v>
      </c>
      <c r="AF73" s="14" t="s">
        <v>2118</v>
      </c>
      <c r="AG73" s="16">
        <v>56.7</v>
      </c>
      <c r="AH73" s="17" t="s">
        <v>2261</v>
      </c>
      <c r="AI73" s="20" t="s">
        <v>2329</v>
      </c>
      <c r="AJ73" s="16">
        <v>2000</v>
      </c>
      <c r="AK73" s="14" t="s">
        <v>1188</v>
      </c>
      <c r="AL73" s="14" t="s">
        <v>1189</v>
      </c>
      <c r="AM73" s="28">
        <v>26.833069999999999</v>
      </c>
      <c r="AN73" s="29">
        <v>-81.088729999999998</v>
      </c>
    </row>
    <row r="74" spans="1:40" x14ac:dyDescent="0.45">
      <c r="A74" s="25">
        <v>26.831583333333334</v>
      </c>
      <c r="B74" s="22">
        <v>-80.060247222222216</v>
      </c>
      <c r="C74" s="13" t="s">
        <v>830</v>
      </c>
      <c r="D74" s="13" t="s">
        <v>831</v>
      </c>
      <c r="E74" s="14" t="s">
        <v>832</v>
      </c>
      <c r="F74" s="13" t="s">
        <v>30</v>
      </c>
      <c r="G74" s="14" t="s">
        <v>34</v>
      </c>
      <c r="H74" s="15"/>
      <c r="I74" s="38"/>
      <c r="J74" s="41"/>
      <c r="K74" s="15"/>
      <c r="L74" s="16">
        <v>930004</v>
      </c>
      <c r="M74" s="19">
        <v>1</v>
      </c>
      <c r="N74" s="17" t="s">
        <v>831</v>
      </c>
      <c r="O74" s="17" t="s">
        <v>1751</v>
      </c>
      <c r="P74" s="18" t="s">
        <v>2367</v>
      </c>
      <c r="Q74" s="13" t="s">
        <v>1903</v>
      </c>
      <c r="R74" s="14" t="s">
        <v>2059</v>
      </c>
      <c r="S74" s="18" t="s">
        <v>2368</v>
      </c>
      <c r="T74" s="14" t="s">
        <v>2079</v>
      </c>
      <c r="U74" s="19" t="s">
        <v>2335</v>
      </c>
      <c r="V74" s="13" t="s">
        <v>2094</v>
      </c>
      <c r="W74" s="18" t="s">
        <v>2344</v>
      </c>
      <c r="X74" s="20" t="s">
        <v>2894</v>
      </c>
      <c r="Y74" s="14" t="s">
        <v>2099</v>
      </c>
      <c r="Z74" s="14" t="s">
        <v>2098</v>
      </c>
      <c r="AA74" s="19" t="s">
        <v>2098</v>
      </c>
      <c r="AB74" s="14" t="s">
        <v>2107</v>
      </c>
      <c r="AC74" s="14" t="s">
        <v>2195</v>
      </c>
      <c r="AD74" s="16">
        <v>89.9</v>
      </c>
      <c r="AE74" s="14" t="s">
        <v>2135</v>
      </c>
      <c r="AF74" s="14" t="s">
        <v>2118</v>
      </c>
      <c r="AG74" s="16">
        <v>24.9</v>
      </c>
      <c r="AH74" s="17" t="s">
        <v>2223</v>
      </c>
      <c r="AI74" s="20" t="s">
        <v>2329</v>
      </c>
      <c r="AJ74" s="16">
        <v>1956</v>
      </c>
      <c r="AK74" s="14" t="s">
        <v>1529</v>
      </c>
      <c r="AL74" s="14" t="s">
        <v>1530</v>
      </c>
      <c r="AM74" s="28">
        <v>26.832139999999999</v>
      </c>
      <c r="AN74" s="29">
        <v>-80.060199999999995</v>
      </c>
    </row>
    <row r="75" spans="1:40" x14ac:dyDescent="0.45">
      <c r="A75" s="25">
        <v>26.705461111111109</v>
      </c>
      <c r="B75" s="22">
        <v>-80.712772222222227</v>
      </c>
      <c r="C75" s="13" t="s">
        <v>906</v>
      </c>
      <c r="D75" s="13" t="s">
        <v>907</v>
      </c>
      <c r="E75" s="14" t="s">
        <v>908</v>
      </c>
      <c r="F75" s="13" t="s">
        <v>34</v>
      </c>
      <c r="G75" s="14" t="s">
        <v>34</v>
      </c>
      <c r="H75" s="15"/>
      <c r="I75" s="38"/>
      <c r="J75" s="41"/>
      <c r="K75" s="15"/>
      <c r="L75" s="16">
        <v>930072</v>
      </c>
      <c r="M75" s="19">
        <v>1</v>
      </c>
      <c r="N75" s="17" t="s">
        <v>907</v>
      </c>
      <c r="O75" s="17" t="s">
        <v>1770</v>
      </c>
      <c r="P75" s="18" t="s">
        <v>2652</v>
      </c>
      <c r="Q75" s="13" t="s">
        <v>1844</v>
      </c>
      <c r="R75" s="14" t="s">
        <v>2071</v>
      </c>
      <c r="S75" s="18" t="s">
        <v>2651</v>
      </c>
      <c r="T75" s="14" t="s">
        <v>2079</v>
      </c>
      <c r="U75" s="19" t="s">
        <v>2335</v>
      </c>
      <c r="V75" s="13" t="s">
        <v>2094</v>
      </c>
      <c r="W75" s="18" t="s">
        <v>2344</v>
      </c>
      <c r="X75" s="20" t="s">
        <v>2901</v>
      </c>
      <c r="Y75" s="14" t="s">
        <v>2101</v>
      </c>
      <c r="Z75" s="14" t="s">
        <v>2098</v>
      </c>
      <c r="AA75" s="19" t="s">
        <v>2098</v>
      </c>
      <c r="AB75" s="14" t="s">
        <v>2107</v>
      </c>
      <c r="AC75" s="14" t="s">
        <v>2141</v>
      </c>
      <c r="AD75" s="16">
        <v>51.8</v>
      </c>
      <c r="AE75" s="14" t="s">
        <v>2177</v>
      </c>
      <c r="AF75" s="14" t="s">
        <v>2118</v>
      </c>
      <c r="AG75" s="16">
        <v>8.8000000000000007</v>
      </c>
      <c r="AH75" s="17" t="s">
        <v>2276</v>
      </c>
      <c r="AI75" s="20" t="s">
        <v>2330</v>
      </c>
      <c r="AJ75" s="16">
        <v>1935</v>
      </c>
      <c r="AK75" s="14" t="s">
        <v>1585</v>
      </c>
      <c r="AL75" s="14" t="s">
        <v>1586</v>
      </c>
      <c r="AM75" s="28">
        <v>26.70552</v>
      </c>
      <c r="AN75" s="29">
        <v>-80.713040000000007</v>
      </c>
    </row>
    <row r="76" spans="1:40" x14ac:dyDescent="0.45">
      <c r="A76" s="25">
        <v>27.146655555555554</v>
      </c>
      <c r="B76" s="22">
        <v>-80.191050000000004</v>
      </c>
      <c r="C76" s="13" t="s">
        <v>424</v>
      </c>
      <c r="D76" s="13" t="s">
        <v>425</v>
      </c>
      <c r="E76" s="14" t="s">
        <v>426</v>
      </c>
      <c r="F76" s="13" t="s">
        <v>34</v>
      </c>
      <c r="G76" s="14" t="s">
        <v>34</v>
      </c>
      <c r="H76" s="15"/>
      <c r="I76" s="38"/>
      <c r="J76" s="41"/>
      <c r="K76" s="15"/>
      <c r="L76" s="16">
        <v>890101</v>
      </c>
      <c r="M76" s="19">
        <v>0</v>
      </c>
      <c r="N76" s="17" t="s">
        <v>425</v>
      </c>
      <c r="O76" s="17" t="s">
        <v>425</v>
      </c>
      <c r="P76" s="18" t="s">
        <v>2607</v>
      </c>
      <c r="Q76" s="13" t="s">
        <v>1838</v>
      </c>
      <c r="R76" s="14" t="s">
        <v>1932</v>
      </c>
      <c r="S76" s="18" t="s">
        <v>2606</v>
      </c>
      <c r="T76" s="14" t="s">
        <v>2079</v>
      </c>
      <c r="U76" s="19" t="s">
        <v>2335</v>
      </c>
      <c r="V76" s="13" t="s">
        <v>2086</v>
      </c>
      <c r="W76" s="18" t="s">
        <v>2342</v>
      </c>
      <c r="X76" s="20" t="s">
        <v>2867</v>
      </c>
      <c r="Y76" s="14" t="s">
        <v>2097</v>
      </c>
      <c r="Z76" s="14" t="s">
        <v>2098</v>
      </c>
      <c r="AA76" s="19" t="s">
        <v>2318</v>
      </c>
      <c r="AB76" s="14" t="s">
        <v>2107</v>
      </c>
      <c r="AC76" s="14" t="s">
        <v>2147</v>
      </c>
      <c r="AD76" s="16">
        <v>0</v>
      </c>
      <c r="AE76" s="14" t="s">
        <v>2123</v>
      </c>
      <c r="AF76" s="14" t="s">
        <v>2118</v>
      </c>
      <c r="AG76" s="16">
        <v>0</v>
      </c>
      <c r="AH76" s="17" t="s">
        <v>2223</v>
      </c>
      <c r="AI76" s="20" t="s">
        <v>2330</v>
      </c>
      <c r="AJ76" s="16">
        <v>1979</v>
      </c>
      <c r="AK76" s="14" t="s">
        <v>1233</v>
      </c>
      <c r="AL76" s="14" t="s">
        <v>1234</v>
      </c>
      <c r="AM76" s="28">
        <v>27.146640000000001</v>
      </c>
      <c r="AN76" s="29">
        <v>-80.191050000000004</v>
      </c>
    </row>
    <row r="77" spans="1:40" x14ac:dyDescent="0.45">
      <c r="A77" s="25">
        <v>25.796527777777779</v>
      </c>
      <c r="B77" s="22">
        <v>-80.141722222222228</v>
      </c>
      <c r="C77" s="13" t="s">
        <v>737</v>
      </c>
      <c r="D77" s="13" t="s">
        <v>738</v>
      </c>
      <c r="E77" s="14" t="s">
        <v>739</v>
      </c>
      <c r="F77" s="13" t="s">
        <v>38</v>
      </c>
      <c r="G77" s="14" t="s">
        <v>34</v>
      </c>
      <c r="H77" s="15"/>
      <c r="I77" s="38"/>
      <c r="J77" s="41"/>
      <c r="K77" s="15"/>
      <c r="L77" s="16">
        <v>876707</v>
      </c>
      <c r="M77" s="19">
        <v>0</v>
      </c>
      <c r="N77" s="17" t="s">
        <v>738</v>
      </c>
      <c r="O77" s="17" t="s">
        <v>738</v>
      </c>
      <c r="P77" s="18" t="s">
        <v>2526</v>
      </c>
      <c r="Q77" s="13" t="s">
        <v>1886</v>
      </c>
      <c r="R77" s="14" t="s">
        <v>1931</v>
      </c>
      <c r="S77" s="18" t="s">
        <v>2525</v>
      </c>
      <c r="T77" s="14" t="s">
        <v>2079</v>
      </c>
      <c r="U77" s="19" t="s">
        <v>2335</v>
      </c>
      <c r="V77" s="13" t="s">
        <v>2087</v>
      </c>
      <c r="W77" s="18" t="s">
        <v>2340</v>
      </c>
      <c r="X77" s="20" t="s">
        <v>2840</v>
      </c>
      <c r="Y77" s="14" t="s">
        <v>2097</v>
      </c>
      <c r="Z77" s="14" t="s">
        <v>2098</v>
      </c>
      <c r="AA77" s="19" t="s">
        <v>2318</v>
      </c>
      <c r="AB77" s="14" t="s">
        <v>2107</v>
      </c>
      <c r="AC77" s="14" t="s">
        <v>2112</v>
      </c>
      <c r="AD77" s="16">
        <v>44.9</v>
      </c>
      <c r="AE77" s="14" t="s">
        <v>2202</v>
      </c>
      <c r="AF77" s="14" t="s">
        <v>2118</v>
      </c>
      <c r="AG77" s="16">
        <v>6.8</v>
      </c>
      <c r="AH77" s="17" t="s">
        <v>2235</v>
      </c>
      <c r="AI77" s="20" t="s">
        <v>2331</v>
      </c>
      <c r="AJ77" s="16">
        <v>1926</v>
      </c>
      <c r="AK77" s="14" t="s">
        <v>1331</v>
      </c>
      <c r="AL77" s="14" t="s">
        <v>1332</v>
      </c>
      <c r="AM77" s="28">
        <v>25.796520000000001</v>
      </c>
      <c r="AN77" s="29">
        <v>-80.141729999999995</v>
      </c>
    </row>
    <row r="78" spans="1:40" x14ac:dyDescent="0.45">
      <c r="A78" s="25">
        <v>25.798500000000001</v>
      </c>
      <c r="B78" s="22">
        <v>-80.143777777777785</v>
      </c>
      <c r="C78" s="13" t="s">
        <v>740</v>
      </c>
      <c r="D78" s="13" t="s">
        <v>741</v>
      </c>
      <c r="E78" s="14" t="s">
        <v>739</v>
      </c>
      <c r="F78" s="13" t="s">
        <v>39</v>
      </c>
      <c r="G78" s="14" t="s">
        <v>34</v>
      </c>
      <c r="H78" s="15"/>
      <c r="I78" s="38"/>
      <c r="J78" s="41"/>
      <c r="K78" s="15"/>
      <c r="L78" s="16">
        <v>876708</v>
      </c>
      <c r="M78" s="19">
        <v>0</v>
      </c>
      <c r="N78" s="17" t="s">
        <v>741</v>
      </c>
      <c r="O78" s="17" t="s">
        <v>1737</v>
      </c>
      <c r="P78" s="18" t="s">
        <v>2526</v>
      </c>
      <c r="Q78" s="13" t="s">
        <v>1886</v>
      </c>
      <c r="R78" s="14" t="s">
        <v>1931</v>
      </c>
      <c r="S78" s="18" t="s">
        <v>2525</v>
      </c>
      <c r="T78" s="14" t="s">
        <v>2079</v>
      </c>
      <c r="U78" s="19" t="s">
        <v>2335</v>
      </c>
      <c r="V78" s="13" t="s">
        <v>2087</v>
      </c>
      <c r="W78" s="18" t="s">
        <v>2340</v>
      </c>
      <c r="X78" s="20" t="s">
        <v>2841</v>
      </c>
      <c r="Y78" s="14" t="s">
        <v>2097</v>
      </c>
      <c r="Z78" s="14" t="s">
        <v>2098</v>
      </c>
      <c r="AA78" s="19" t="s">
        <v>2318</v>
      </c>
      <c r="AB78" s="14" t="s">
        <v>2107</v>
      </c>
      <c r="AC78" s="14" t="s">
        <v>2164</v>
      </c>
      <c r="AD78" s="16">
        <v>30.8</v>
      </c>
      <c r="AE78" s="14" t="s">
        <v>2202</v>
      </c>
      <c r="AF78" s="14"/>
      <c r="AG78" s="16">
        <v>6.8</v>
      </c>
      <c r="AH78" s="17" t="s">
        <v>2235</v>
      </c>
      <c r="AI78" s="20" t="s">
        <v>2331</v>
      </c>
      <c r="AJ78" s="16">
        <v>1926</v>
      </c>
      <c r="AK78" s="14" t="s">
        <v>1464</v>
      </c>
      <c r="AL78" s="14" t="s">
        <v>1465</v>
      </c>
      <c r="AM78" s="28">
        <v>25.798500000000001</v>
      </c>
      <c r="AN78" s="29">
        <v>-80.143780000000007</v>
      </c>
    </row>
    <row r="79" spans="1:40" x14ac:dyDescent="0.45">
      <c r="A79" s="25">
        <v>25.8035</v>
      </c>
      <c r="B79" s="22">
        <v>-80.145083333333346</v>
      </c>
      <c r="C79" s="13" t="s">
        <v>742</v>
      </c>
      <c r="D79" s="13" t="s">
        <v>743</v>
      </c>
      <c r="E79" s="14" t="s">
        <v>739</v>
      </c>
      <c r="F79" s="13" t="s">
        <v>351</v>
      </c>
      <c r="G79" s="14" t="s">
        <v>34</v>
      </c>
      <c r="H79" s="15"/>
      <c r="I79" s="38"/>
      <c r="J79" s="41"/>
      <c r="K79" s="15"/>
      <c r="L79" s="16">
        <v>870788</v>
      </c>
      <c r="M79" s="19">
        <v>0</v>
      </c>
      <c r="N79" s="17" t="s">
        <v>743</v>
      </c>
      <c r="O79" s="17" t="s">
        <v>743</v>
      </c>
      <c r="P79" s="18" t="s">
        <v>2526</v>
      </c>
      <c r="Q79" s="13" t="s">
        <v>1886</v>
      </c>
      <c r="R79" s="14" t="s">
        <v>1931</v>
      </c>
      <c r="S79" s="18" t="s">
        <v>2525</v>
      </c>
      <c r="T79" s="14" t="s">
        <v>2079</v>
      </c>
      <c r="U79" s="19" t="s">
        <v>2335</v>
      </c>
      <c r="V79" s="13" t="s">
        <v>2087</v>
      </c>
      <c r="W79" s="18" t="s">
        <v>2340</v>
      </c>
      <c r="X79" s="20" t="s">
        <v>2811</v>
      </c>
      <c r="Y79" s="14" t="s">
        <v>2097</v>
      </c>
      <c r="Z79" s="14" t="s">
        <v>2098</v>
      </c>
      <c r="AA79" s="19" t="s">
        <v>2318</v>
      </c>
      <c r="AB79" s="14" t="s">
        <v>2107</v>
      </c>
      <c r="AC79" s="14" t="s">
        <v>2145</v>
      </c>
      <c r="AD79" s="16">
        <v>0</v>
      </c>
      <c r="AE79" s="14" t="s">
        <v>2202</v>
      </c>
      <c r="AF79" s="14" t="s">
        <v>2118</v>
      </c>
      <c r="AG79" s="16">
        <v>0</v>
      </c>
      <c r="AH79" s="17" t="s">
        <v>2235</v>
      </c>
      <c r="AI79" s="20" t="s">
        <v>2331</v>
      </c>
      <c r="AJ79" s="16">
        <v>1995</v>
      </c>
      <c r="AK79" s="14" t="s">
        <v>1466</v>
      </c>
      <c r="AL79" s="14" t="s">
        <v>1467</v>
      </c>
      <c r="AM79" s="28">
        <v>25.8035</v>
      </c>
      <c r="AN79" s="29">
        <v>-80.145079999999993</v>
      </c>
    </row>
    <row r="80" spans="1:40" x14ac:dyDescent="0.45">
      <c r="A80" s="25">
        <v>25.805305555555556</v>
      </c>
      <c r="B80" s="22">
        <v>-80.141194444444452</v>
      </c>
      <c r="C80" s="13" t="s">
        <v>744</v>
      </c>
      <c r="D80" s="13" t="s">
        <v>745</v>
      </c>
      <c r="E80" s="14" t="s">
        <v>739</v>
      </c>
      <c r="F80" s="13" t="s">
        <v>746</v>
      </c>
      <c r="G80" s="14" t="s">
        <v>34</v>
      </c>
      <c r="H80" s="15"/>
      <c r="I80" s="38"/>
      <c r="J80" s="41"/>
      <c r="K80" s="15"/>
      <c r="L80" s="16">
        <v>876710</v>
      </c>
      <c r="M80" s="19">
        <v>0</v>
      </c>
      <c r="N80" s="17" t="s">
        <v>745</v>
      </c>
      <c r="O80" s="17" t="s">
        <v>745</v>
      </c>
      <c r="P80" s="18" t="s">
        <v>2570</v>
      </c>
      <c r="Q80" s="13" t="s">
        <v>1886</v>
      </c>
      <c r="R80" s="14" t="s">
        <v>1931</v>
      </c>
      <c r="S80" s="18" t="s">
        <v>2525</v>
      </c>
      <c r="T80" s="14" t="s">
        <v>2079</v>
      </c>
      <c r="U80" s="19" t="s">
        <v>2335</v>
      </c>
      <c r="V80" s="13" t="s">
        <v>2087</v>
      </c>
      <c r="W80" s="18" t="s">
        <v>2340</v>
      </c>
      <c r="X80" s="20" t="s">
        <v>2842</v>
      </c>
      <c r="Y80" s="14" t="s">
        <v>2097</v>
      </c>
      <c r="Z80" s="14" t="s">
        <v>2098</v>
      </c>
      <c r="AA80" s="19" t="s">
        <v>2318</v>
      </c>
      <c r="AB80" s="14" t="s">
        <v>2107</v>
      </c>
      <c r="AC80" s="14" t="s">
        <v>2135</v>
      </c>
      <c r="AD80" s="16">
        <v>50.9</v>
      </c>
      <c r="AE80" s="14" t="s">
        <v>2202</v>
      </c>
      <c r="AF80" s="14" t="s">
        <v>2118</v>
      </c>
      <c r="AG80" s="16">
        <v>6.8</v>
      </c>
      <c r="AH80" s="17" t="s">
        <v>2235</v>
      </c>
      <c r="AI80" s="20" t="s">
        <v>2331</v>
      </c>
      <c r="AJ80" s="16">
        <v>1926</v>
      </c>
      <c r="AK80" s="14" t="s">
        <v>1468</v>
      </c>
      <c r="AL80" s="14" t="s">
        <v>1469</v>
      </c>
      <c r="AM80" s="28">
        <v>25.805309999999999</v>
      </c>
      <c r="AN80" s="29">
        <v>-80.141199999999998</v>
      </c>
    </row>
    <row r="81" spans="1:40" x14ac:dyDescent="0.45">
      <c r="A81" s="25">
        <v>27.01188611111111</v>
      </c>
      <c r="B81" s="22">
        <v>-80.456072222222218</v>
      </c>
      <c r="C81" s="13" t="s">
        <v>457</v>
      </c>
      <c r="D81" s="13" t="s">
        <v>458</v>
      </c>
      <c r="E81" s="14" t="s">
        <v>459</v>
      </c>
      <c r="F81" s="13" t="s">
        <v>30</v>
      </c>
      <c r="G81" s="14" t="s">
        <v>34</v>
      </c>
      <c r="H81" s="15"/>
      <c r="I81" s="38"/>
      <c r="J81" s="41"/>
      <c r="K81" s="15"/>
      <c r="L81" s="16"/>
      <c r="M81" s="19">
        <v>1</v>
      </c>
      <c r="N81" s="17" t="s">
        <v>458</v>
      </c>
      <c r="O81" s="17" t="s">
        <v>1688</v>
      </c>
      <c r="P81" s="18" t="s">
        <v>34</v>
      </c>
      <c r="Q81" s="13" t="s">
        <v>1842</v>
      </c>
      <c r="R81" s="14" t="s">
        <v>2022</v>
      </c>
      <c r="S81" s="18" t="s">
        <v>34</v>
      </c>
      <c r="T81" s="14" t="s">
        <v>2079</v>
      </c>
      <c r="U81" s="19" t="s">
        <v>34</v>
      </c>
      <c r="V81" s="13" t="s">
        <v>2086</v>
      </c>
      <c r="W81" s="18" t="s">
        <v>34</v>
      </c>
      <c r="X81" s="20" t="s">
        <v>34</v>
      </c>
      <c r="Y81" s="14" t="s">
        <v>2101</v>
      </c>
      <c r="Z81" s="14" t="s">
        <v>2100</v>
      </c>
      <c r="AA81" s="19" t="s">
        <v>34</v>
      </c>
      <c r="AB81" s="14" t="s">
        <v>2107</v>
      </c>
      <c r="AC81" s="14" t="s">
        <v>2178</v>
      </c>
      <c r="AD81" s="16" t="s">
        <v>34</v>
      </c>
      <c r="AE81" s="14" t="s">
        <v>2202</v>
      </c>
      <c r="AF81" s="14" t="s">
        <v>2118</v>
      </c>
      <c r="AG81" s="16" t="s">
        <v>34</v>
      </c>
      <c r="AH81" s="17" t="s">
        <v>2268</v>
      </c>
      <c r="AI81" s="20" t="s">
        <v>34</v>
      </c>
      <c r="AJ81" s="16" t="s">
        <v>34</v>
      </c>
      <c r="AK81" s="14" t="s">
        <v>1255</v>
      </c>
      <c r="AL81" s="14" t="s">
        <v>1256</v>
      </c>
      <c r="AM81" s="28" t="s">
        <v>34</v>
      </c>
      <c r="AN81" s="29" t="s">
        <v>34</v>
      </c>
    </row>
    <row r="82" spans="1:40" x14ac:dyDescent="0.45">
      <c r="A82" s="25">
        <v>25.800308333333334</v>
      </c>
      <c r="B82" s="22">
        <v>-80.127619444444434</v>
      </c>
      <c r="C82" s="13" t="s">
        <v>625</v>
      </c>
      <c r="D82" s="13" t="s">
        <v>626</v>
      </c>
      <c r="E82" s="14" t="s">
        <v>627</v>
      </c>
      <c r="F82" s="13" t="s">
        <v>34</v>
      </c>
      <c r="G82" s="14" t="s">
        <v>34</v>
      </c>
      <c r="H82" s="15"/>
      <c r="I82" s="38"/>
      <c r="J82" s="41"/>
      <c r="K82" s="15"/>
      <c r="L82" s="16"/>
      <c r="M82" s="19">
        <v>0</v>
      </c>
      <c r="N82" s="17" t="s">
        <v>626</v>
      </c>
      <c r="O82" s="17" t="s">
        <v>1717</v>
      </c>
      <c r="P82" s="18" t="s">
        <v>34</v>
      </c>
      <c r="Q82" s="13" t="s">
        <v>1870</v>
      </c>
      <c r="R82" s="14" t="s">
        <v>2004</v>
      </c>
      <c r="S82" s="18" t="s">
        <v>34</v>
      </c>
      <c r="T82" s="14" t="s">
        <v>2079</v>
      </c>
      <c r="U82" s="19" t="s">
        <v>34</v>
      </c>
      <c r="V82" s="13" t="s">
        <v>2087</v>
      </c>
      <c r="W82" s="18" t="s">
        <v>34</v>
      </c>
      <c r="X82" s="20" t="s">
        <v>34</v>
      </c>
      <c r="Y82" s="14" t="s">
        <v>2097</v>
      </c>
      <c r="Z82" s="14" t="s">
        <v>2104</v>
      </c>
      <c r="AA82" s="19" t="s">
        <v>34</v>
      </c>
      <c r="AB82" s="14" t="s">
        <v>2107</v>
      </c>
      <c r="AC82" s="14" t="s">
        <v>2170</v>
      </c>
      <c r="AD82" s="16" t="s">
        <v>34</v>
      </c>
      <c r="AE82" s="14" t="s">
        <v>2121</v>
      </c>
      <c r="AF82" s="14" t="s">
        <v>2118</v>
      </c>
      <c r="AG82" s="16" t="s">
        <v>34</v>
      </c>
      <c r="AH82" s="17" t="s">
        <v>2283</v>
      </c>
      <c r="AI82" s="20" t="s">
        <v>34</v>
      </c>
      <c r="AJ82" s="16" t="s">
        <v>34</v>
      </c>
      <c r="AK82" s="14" t="s">
        <v>1377</v>
      </c>
      <c r="AL82" s="14" t="s">
        <v>1378</v>
      </c>
      <c r="AM82" s="28" t="s">
        <v>34</v>
      </c>
      <c r="AN82" s="29" t="s">
        <v>34</v>
      </c>
    </row>
    <row r="83" spans="1:40" x14ac:dyDescent="0.45">
      <c r="A83" s="25">
        <v>25.927083333333336</v>
      </c>
      <c r="B83" s="22">
        <v>-80.122638888888886</v>
      </c>
      <c r="C83" s="13" t="s">
        <v>713</v>
      </c>
      <c r="D83" s="13" t="s">
        <v>714</v>
      </c>
      <c r="E83" s="14" t="s">
        <v>715</v>
      </c>
      <c r="F83" s="13" t="s">
        <v>34</v>
      </c>
      <c r="G83" s="14" t="s">
        <v>160</v>
      </c>
      <c r="H83" s="15"/>
      <c r="I83" s="38"/>
      <c r="J83" s="41"/>
      <c r="K83" s="15"/>
      <c r="L83" s="16">
        <v>874210</v>
      </c>
      <c r="M83" s="19">
        <v>0</v>
      </c>
      <c r="N83" s="17" t="s">
        <v>714</v>
      </c>
      <c r="O83" s="17" t="s">
        <v>1732</v>
      </c>
      <c r="P83" s="18" t="s">
        <v>2534</v>
      </c>
      <c r="Q83" s="13" t="s">
        <v>1881</v>
      </c>
      <c r="R83" s="14"/>
      <c r="S83" s="18" t="s">
        <v>2533</v>
      </c>
      <c r="T83" s="14" t="s">
        <v>2079</v>
      </c>
      <c r="U83" s="19" t="s">
        <v>2335</v>
      </c>
      <c r="V83" s="13" t="s">
        <v>2087</v>
      </c>
      <c r="W83" s="18" t="s">
        <v>2340</v>
      </c>
      <c r="X83" s="20" t="s">
        <v>2816</v>
      </c>
      <c r="Y83" s="14" t="s">
        <v>2097</v>
      </c>
      <c r="Z83" s="14" t="s">
        <v>2098</v>
      </c>
      <c r="AA83" s="19" t="s">
        <v>2318</v>
      </c>
      <c r="AB83" s="14" t="s">
        <v>2107</v>
      </c>
      <c r="AC83" s="14" t="s">
        <v>2119</v>
      </c>
      <c r="AD83" s="16">
        <v>0</v>
      </c>
      <c r="AE83" s="14" t="s">
        <v>2202</v>
      </c>
      <c r="AF83" s="14" t="s">
        <v>2118</v>
      </c>
      <c r="AG83" s="16">
        <v>0</v>
      </c>
      <c r="AH83" s="17" t="s">
        <v>2299</v>
      </c>
      <c r="AI83" s="20" t="s">
        <v>2331</v>
      </c>
      <c r="AJ83" s="16">
        <v>1993</v>
      </c>
      <c r="AK83" s="14" t="s">
        <v>1445</v>
      </c>
      <c r="AL83" s="14" t="s">
        <v>1446</v>
      </c>
      <c r="AM83" s="28">
        <v>25.927070000000001</v>
      </c>
      <c r="AN83" s="29">
        <v>-80.122640000000004</v>
      </c>
    </row>
    <row r="84" spans="1:40" x14ac:dyDescent="0.45">
      <c r="A84" s="25">
        <v>25.927469444444402</v>
      </c>
      <c r="B84" s="22">
        <v>-80.126124999999988</v>
      </c>
      <c r="C84" s="13" t="s">
        <v>717</v>
      </c>
      <c r="D84" s="13" t="s">
        <v>714</v>
      </c>
      <c r="E84" s="14" t="s">
        <v>715</v>
      </c>
      <c r="F84" s="13" t="s">
        <v>34</v>
      </c>
      <c r="G84" s="14" t="s">
        <v>718</v>
      </c>
      <c r="H84" s="15"/>
      <c r="I84" s="38"/>
      <c r="J84" s="41"/>
      <c r="K84" s="15"/>
      <c r="L84" s="16">
        <v>874218</v>
      </c>
      <c r="M84" s="19">
        <v>0</v>
      </c>
      <c r="N84" s="17" t="s">
        <v>714</v>
      </c>
      <c r="O84" s="17" t="s">
        <v>1732</v>
      </c>
      <c r="P84" s="18" t="s">
        <v>2535</v>
      </c>
      <c r="Q84" s="13" t="s">
        <v>1881</v>
      </c>
      <c r="R84" s="14"/>
      <c r="S84" s="18" t="s">
        <v>2533</v>
      </c>
      <c r="T84" s="14" t="s">
        <v>2079</v>
      </c>
      <c r="U84" s="19" t="s">
        <v>2335</v>
      </c>
      <c r="V84" s="13" t="s">
        <v>2087</v>
      </c>
      <c r="W84" s="18" t="s">
        <v>2340</v>
      </c>
      <c r="X84" s="20" t="s">
        <v>2817</v>
      </c>
      <c r="Y84" s="14" t="s">
        <v>2097</v>
      </c>
      <c r="Z84" s="14" t="s">
        <v>2098</v>
      </c>
      <c r="AA84" s="19" t="s">
        <v>2098</v>
      </c>
      <c r="AB84" s="14" t="s">
        <v>2107</v>
      </c>
      <c r="AC84" s="14" t="s">
        <v>2119</v>
      </c>
      <c r="AD84" s="16">
        <v>0</v>
      </c>
      <c r="AE84" s="14" t="s">
        <v>2202</v>
      </c>
      <c r="AF84" s="14" t="s">
        <v>2118</v>
      </c>
      <c r="AG84" s="16">
        <v>0</v>
      </c>
      <c r="AH84" s="17" t="s">
        <v>2299</v>
      </c>
      <c r="AI84" s="20" t="s">
        <v>2331</v>
      </c>
      <c r="AJ84" s="16">
        <v>1925</v>
      </c>
      <c r="AK84" s="14" t="s">
        <v>2943</v>
      </c>
      <c r="AL84" s="14" t="s">
        <v>1449</v>
      </c>
      <c r="AM84" s="28">
        <v>25.92745</v>
      </c>
      <c r="AN84" s="29">
        <v>-80.126130000000003</v>
      </c>
    </row>
    <row r="85" spans="1:40" x14ac:dyDescent="0.45">
      <c r="A85" s="25">
        <v>25.927111111111113</v>
      </c>
      <c r="B85" s="22">
        <v>-80.123027777777764</v>
      </c>
      <c r="C85" s="13" t="s">
        <v>716</v>
      </c>
      <c r="D85" s="13" t="s">
        <v>714</v>
      </c>
      <c r="E85" s="14" t="s">
        <v>715</v>
      </c>
      <c r="F85" s="13" t="s">
        <v>34</v>
      </c>
      <c r="G85" s="14" t="s">
        <v>162</v>
      </c>
      <c r="H85" s="15"/>
      <c r="I85" s="38"/>
      <c r="J85" s="41"/>
      <c r="K85" s="15"/>
      <c r="L85" s="16">
        <v>874219</v>
      </c>
      <c r="M85" s="19">
        <v>0</v>
      </c>
      <c r="N85" s="17" t="s">
        <v>714</v>
      </c>
      <c r="O85" s="17" t="s">
        <v>1732</v>
      </c>
      <c r="P85" s="18" t="s">
        <v>2534</v>
      </c>
      <c r="Q85" s="13" t="s">
        <v>1881</v>
      </c>
      <c r="R85" s="14"/>
      <c r="S85" s="18" t="s">
        <v>2533</v>
      </c>
      <c r="T85" s="14" t="s">
        <v>2079</v>
      </c>
      <c r="U85" s="19" t="s">
        <v>2335</v>
      </c>
      <c r="V85" s="13" t="s">
        <v>2087</v>
      </c>
      <c r="W85" s="18" t="s">
        <v>2340</v>
      </c>
      <c r="X85" s="20" t="s">
        <v>2818</v>
      </c>
      <c r="Y85" s="14" t="s">
        <v>2097</v>
      </c>
      <c r="Z85" s="14" t="s">
        <v>2098</v>
      </c>
      <c r="AA85" s="19" t="s">
        <v>2318</v>
      </c>
      <c r="AB85" s="14" t="s">
        <v>2107</v>
      </c>
      <c r="AC85" s="14" t="s">
        <v>2119</v>
      </c>
      <c r="AD85" s="16">
        <v>0</v>
      </c>
      <c r="AE85" s="14" t="s">
        <v>2202</v>
      </c>
      <c r="AF85" s="14" t="s">
        <v>2118</v>
      </c>
      <c r="AG85" s="16">
        <v>0</v>
      </c>
      <c r="AH85" s="17" t="s">
        <v>2299</v>
      </c>
      <c r="AI85" s="20" t="s">
        <v>2331</v>
      </c>
      <c r="AJ85" s="16">
        <v>1993</v>
      </c>
      <c r="AK85" s="14" t="s">
        <v>1447</v>
      </c>
      <c r="AL85" s="14" t="s">
        <v>1448</v>
      </c>
      <c r="AM85" s="28">
        <v>25.927099999999999</v>
      </c>
      <c r="AN85" s="29">
        <v>-80.123019999999997</v>
      </c>
    </row>
    <row r="86" spans="1:40" x14ac:dyDescent="0.45">
      <c r="A86" s="25">
        <v>25.792647222222225</v>
      </c>
      <c r="B86" s="22">
        <v>-80.23952222222222</v>
      </c>
      <c r="C86" s="13" t="s">
        <v>690</v>
      </c>
      <c r="D86" s="13" t="s">
        <v>691</v>
      </c>
      <c r="E86" s="14" t="s">
        <v>692</v>
      </c>
      <c r="F86" s="13" t="s">
        <v>30</v>
      </c>
      <c r="G86" s="14" t="s">
        <v>31</v>
      </c>
      <c r="H86" s="15"/>
      <c r="I86" s="38"/>
      <c r="J86" s="41"/>
      <c r="K86" s="15"/>
      <c r="L86" s="16">
        <v>870731</v>
      </c>
      <c r="M86" s="19">
        <v>1</v>
      </c>
      <c r="N86" s="17" t="s">
        <v>691</v>
      </c>
      <c r="O86" s="17" t="s">
        <v>691</v>
      </c>
      <c r="P86" s="18" t="s">
        <v>2517</v>
      </c>
      <c r="Q86" s="13" t="s">
        <v>1878</v>
      </c>
      <c r="R86" s="14" t="s">
        <v>2001</v>
      </c>
      <c r="S86" s="18" t="s">
        <v>2511</v>
      </c>
      <c r="T86" s="14" t="s">
        <v>2079</v>
      </c>
      <c r="U86" s="19" t="s">
        <v>2335</v>
      </c>
      <c r="V86" s="13" t="s">
        <v>2087</v>
      </c>
      <c r="W86" s="18" t="s">
        <v>2340</v>
      </c>
      <c r="X86" s="20" t="s">
        <v>2806</v>
      </c>
      <c r="Y86" s="14" t="s">
        <v>2099</v>
      </c>
      <c r="Z86" s="14" t="s">
        <v>2098</v>
      </c>
      <c r="AA86" s="19" t="s">
        <v>2318</v>
      </c>
      <c r="AB86" s="14" t="s">
        <v>2107</v>
      </c>
      <c r="AC86" s="14" t="s">
        <v>2110</v>
      </c>
      <c r="AD86" s="16">
        <v>74.8</v>
      </c>
      <c r="AE86" s="14" t="s">
        <v>2150</v>
      </c>
      <c r="AF86" s="14" t="s">
        <v>2118</v>
      </c>
      <c r="AG86" s="16">
        <v>18</v>
      </c>
      <c r="AH86" s="17" t="s">
        <v>2235</v>
      </c>
      <c r="AI86" s="20" t="s">
        <v>2329</v>
      </c>
      <c r="AJ86" s="16">
        <v>1997</v>
      </c>
      <c r="AK86" s="14" t="s">
        <v>1427</v>
      </c>
      <c r="AL86" s="14" t="s">
        <v>1428</v>
      </c>
      <c r="AM86" s="28">
        <v>25.7925</v>
      </c>
      <c r="AN86" s="29">
        <v>-80.239440000000002</v>
      </c>
    </row>
    <row r="87" spans="1:40" x14ac:dyDescent="0.45">
      <c r="A87" s="25">
        <v>25.792738888888891</v>
      </c>
      <c r="B87" s="22">
        <v>-80.239702777777779</v>
      </c>
      <c r="C87" s="13" t="s">
        <v>693</v>
      </c>
      <c r="D87" s="13" t="s">
        <v>691</v>
      </c>
      <c r="E87" s="14" t="s">
        <v>692</v>
      </c>
      <c r="F87" s="13" t="s">
        <v>30</v>
      </c>
      <c r="G87" s="14" t="s">
        <v>32</v>
      </c>
      <c r="H87" s="15"/>
      <c r="I87" s="38"/>
      <c r="J87" s="41"/>
      <c r="K87" s="15"/>
      <c r="L87" s="16">
        <v>870763</v>
      </c>
      <c r="M87" s="19">
        <v>1</v>
      </c>
      <c r="N87" s="17" t="s">
        <v>691</v>
      </c>
      <c r="O87" s="17" t="s">
        <v>691</v>
      </c>
      <c r="P87" s="18" t="s">
        <v>2521</v>
      </c>
      <c r="Q87" s="13" t="s">
        <v>1878</v>
      </c>
      <c r="R87" s="14" t="s">
        <v>2001</v>
      </c>
      <c r="S87" s="18" t="s">
        <v>2511</v>
      </c>
      <c r="T87" s="14" t="s">
        <v>2079</v>
      </c>
      <c r="U87" s="19" t="s">
        <v>2335</v>
      </c>
      <c r="V87" s="13" t="s">
        <v>2087</v>
      </c>
      <c r="W87" s="18" t="s">
        <v>2340</v>
      </c>
      <c r="X87" s="20" t="s">
        <v>2806</v>
      </c>
      <c r="Y87" s="14" t="s">
        <v>2099</v>
      </c>
      <c r="Z87" s="14" t="s">
        <v>2098</v>
      </c>
      <c r="AA87" s="19" t="s">
        <v>2318</v>
      </c>
      <c r="AB87" s="14" t="s">
        <v>2107</v>
      </c>
      <c r="AC87" s="14" t="s">
        <v>2110</v>
      </c>
      <c r="AD87" s="16">
        <v>74.8</v>
      </c>
      <c r="AE87" s="14" t="s">
        <v>2150</v>
      </c>
      <c r="AF87" s="14" t="s">
        <v>2118</v>
      </c>
      <c r="AG87" s="16">
        <v>18</v>
      </c>
      <c r="AH87" s="17" t="s">
        <v>2235</v>
      </c>
      <c r="AI87" s="20" t="s">
        <v>2329</v>
      </c>
      <c r="AJ87" s="16">
        <v>1997</v>
      </c>
      <c r="AK87" s="14" t="s">
        <v>1429</v>
      </c>
      <c r="AL87" s="14" t="s">
        <v>1430</v>
      </c>
      <c r="AM87" s="28">
        <v>25.792750000000002</v>
      </c>
      <c r="AN87" s="29">
        <v>-80.239689999999996</v>
      </c>
    </row>
    <row r="88" spans="1:40" x14ac:dyDescent="0.45">
      <c r="A88" s="25">
        <v>25.853833333333334</v>
      </c>
      <c r="B88" s="22">
        <v>-80.144000000000005</v>
      </c>
      <c r="C88" s="13" t="s">
        <v>704</v>
      </c>
      <c r="D88" s="13" t="s">
        <v>705</v>
      </c>
      <c r="E88" s="14" t="s">
        <v>706</v>
      </c>
      <c r="F88" s="13" t="s">
        <v>34</v>
      </c>
      <c r="G88" s="14" t="s">
        <v>34</v>
      </c>
      <c r="H88" s="15"/>
      <c r="I88" s="38"/>
      <c r="J88" s="41"/>
      <c r="K88" s="15"/>
      <c r="L88" s="16">
        <v>876729</v>
      </c>
      <c r="M88" s="19">
        <v>1</v>
      </c>
      <c r="N88" s="17" t="s">
        <v>705</v>
      </c>
      <c r="O88" s="17" t="s">
        <v>705</v>
      </c>
      <c r="P88" s="18" t="s">
        <v>2949</v>
      </c>
      <c r="Q88" s="13" t="s">
        <v>1879</v>
      </c>
      <c r="R88" s="14" t="s">
        <v>1936</v>
      </c>
      <c r="S88" s="18" t="s">
        <v>2574</v>
      </c>
      <c r="T88" s="14" t="s">
        <v>2079</v>
      </c>
      <c r="U88" s="19" t="s">
        <v>2335</v>
      </c>
      <c r="V88" s="13" t="s">
        <v>2087</v>
      </c>
      <c r="W88" s="18" t="s">
        <v>2340</v>
      </c>
      <c r="X88" s="20" t="s">
        <v>2950</v>
      </c>
      <c r="Y88" s="14" t="s">
        <v>2097</v>
      </c>
      <c r="Z88" s="14" t="s">
        <v>2098</v>
      </c>
      <c r="AA88" s="19" t="s">
        <v>2318</v>
      </c>
      <c r="AB88" s="14" t="s">
        <v>2107</v>
      </c>
      <c r="AC88" s="14" t="s">
        <v>2147</v>
      </c>
      <c r="AD88" s="16" t="s">
        <v>34</v>
      </c>
      <c r="AE88" s="14" t="s">
        <v>2161</v>
      </c>
      <c r="AF88" s="14" t="s">
        <v>2118</v>
      </c>
      <c r="AG88" s="16" t="s">
        <v>34</v>
      </c>
      <c r="AH88" s="17" t="s">
        <v>2235</v>
      </c>
      <c r="AI88" s="20" t="s">
        <v>2951</v>
      </c>
      <c r="AJ88" s="16">
        <v>1983</v>
      </c>
      <c r="AK88" s="14" t="s">
        <v>1439</v>
      </c>
      <c r="AL88" s="14" t="s">
        <v>1440</v>
      </c>
      <c r="AM88" s="28">
        <v>25.853840000000002</v>
      </c>
      <c r="AN88" s="29">
        <v>-80.144019999999998</v>
      </c>
    </row>
    <row r="89" spans="1:40" x14ac:dyDescent="0.45">
      <c r="A89" s="25">
        <v>27.203694444444444</v>
      </c>
      <c r="B89" s="22">
        <v>-80.260099999999994</v>
      </c>
      <c r="C89" s="13" t="s">
        <v>938</v>
      </c>
      <c r="D89" s="13" t="s">
        <v>939</v>
      </c>
      <c r="E89" s="14" t="s">
        <v>940</v>
      </c>
      <c r="F89" s="13" t="s">
        <v>30</v>
      </c>
      <c r="G89" s="14" t="s">
        <v>34</v>
      </c>
      <c r="H89" s="15"/>
      <c r="I89" s="38"/>
      <c r="J89" s="41"/>
      <c r="K89" s="15"/>
      <c r="L89" s="16"/>
      <c r="M89" s="19">
        <v>1</v>
      </c>
      <c r="N89" s="17" t="s">
        <v>939</v>
      </c>
      <c r="O89" s="17" t="s">
        <v>49</v>
      </c>
      <c r="P89" s="18" t="s">
        <v>34</v>
      </c>
      <c r="Q89" s="13" t="s">
        <v>1845</v>
      </c>
      <c r="R89" s="14" t="s">
        <v>2075</v>
      </c>
      <c r="S89" s="18" t="s">
        <v>34</v>
      </c>
      <c r="T89" s="14" t="s">
        <v>2079</v>
      </c>
      <c r="U89" s="19" t="s">
        <v>34</v>
      </c>
      <c r="V89" s="13" t="s">
        <v>2096</v>
      </c>
      <c r="W89" s="18" t="s">
        <v>34</v>
      </c>
      <c r="X89" s="20" t="s">
        <v>34</v>
      </c>
      <c r="Y89" s="14" t="s">
        <v>2099</v>
      </c>
      <c r="Z89" s="14" t="s">
        <v>2100</v>
      </c>
      <c r="AA89" s="19" t="s">
        <v>34</v>
      </c>
      <c r="AB89" s="14" t="s">
        <v>2107</v>
      </c>
      <c r="AC89" s="14" t="s">
        <v>2136</v>
      </c>
      <c r="AD89" s="16" t="s">
        <v>34</v>
      </c>
      <c r="AE89" s="14" t="s">
        <v>2221</v>
      </c>
      <c r="AF89" s="14" t="s">
        <v>2118</v>
      </c>
      <c r="AG89" s="16" t="s">
        <v>34</v>
      </c>
      <c r="AH89" s="17" t="s">
        <v>2312</v>
      </c>
      <c r="AI89" s="20" t="s">
        <v>34</v>
      </c>
      <c r="AJ89" s="16" t="s">
        <v>34</v>
      </c>
      <c r="AK89" s="14" t="s">
        <v>1609</v>
      </c>
      <c r="AL89" s="14" t="s">
        <v>1610</v>
      </c>
      <c r="AM89" s="28" t="s">
        <v>34</v>
      </c>
      <c r="AN89" s="29" t="s">
        <v>34</v>
      </c>
    </row>
    <row r="90" spans="1:40" x14ac:dyDescent="0.45">
      <c r="A90" s="25">
        <v>26.339413888888888</v>
      </c>
      <c r="B90" s="22">
        <v>-80.077138888888882</v>
      </c>
      <c r="C90" s="13" t="s">
        <v>804</v>
      </c>
      <c r="D90" s="13" t="s">
        <v>805</v>
      </c>
      <c r="E90" s="14" t="s">
        <v>806</v>
      </c>
      <c r="F90" s="13" t="s">
        <v>30</v>
      </c>
      <c r="G90" s="14" t="s">
        <v>34</v>
      </c>
      <c r="H90" s="15"/>
      <c r="I90" s="38"/>
      <c r="J90" s="41"/>
      <c r="K90" s="15"/>
      <c r="L90" s="16">
        <v>934408</v>
      </c>
      <c r="M90" s="19">
        <v>1</v>
      </c>
      <c r="N90" s="17" t="s">
        <v>805</v>
      </c>
      <c r="O90" s="17" t="s">
        <v>1744</v>
      </c>
      <c r="P90" s="18" t="s">
        <v>2684</v>
      </c>
      <c r="Q90" s="13" t="s">
        <v>1900</v>
      </c>
      <c r="R90" s="14" t="s">
        <v>2052</v>
      </c>
      <c r="S90" s="18" t="s">
        <v>2359</v>
      </c>
      <c r="T90" s="14" t="s">
        <v>2079</v>
      </c>
      <c r="U90" s="19" t="s">
        <v>2335</v>
      </c>
      <c r="V90" s="13" t="s">
        <v>2094</v>
      </c>
      <c r="W90" s="18" t="s">
        <v>2344</v>
      </c>
      <c r="X90" s="20" t="s">
        <v>2773</v>
      </c>
      <c r="Y90" s="14" t="s">
        <v>2099</v>
      </c>
      <c r="Z90" s="14" t="s">
        <v>2098</v>
      </c>
      <c r="AA90" s="19" t="s">
        <v>2318</v>
      </c>
      <c r="AB90" s="14" t="s">
        <v>2107</v>
      </c>
      <c r="AC90" s="14" t="s">
        <v>2124</v>
      </c>
      <c r="AD90" s="16">
        <v>83</v>
      </c>
      <c r="AE90" s="14" t="s">
        <v>2161</v>
      </c>
      <c r="AF90" s="14" t="s">
        <v>2118</v>
      </c>
      <c r="AG90" s="16">
        <v>4.9000000000000004</v>
      </c>
      <c r="AH90" s="17" t="s">
        <v>2276</v>
      </c>
      <c r="AI90" s="20" t="s">
        <v>2330</v>
      </c>
      <c r="AJ90" s="16">
        <v>1939</v>
      </c>
      <c r="AK90" s="14" t="s">
        <v>1505</v>
      </c>
      <c r="AL90" s="14" t="s">
        <v>1506</v>
      </c>
      <c r="AM90" s="28">
        <v>26.33944</v>
      </c>
      <c r="AN90" s="29">
        <v>-80.07714</v>
      </c>
    </row>
    <row r="91" spans="1:40" x14ac:dyDescent="0.45">
      <c r="A91" s="25">
        <v>26.137952777777777</v>
      </c>
      <c r="B91" s="22">
        <v>-80.108380555555556</v>
      </c>
      <c r="C91" s="13" t="s">
        <v>62</v>
      </c>
      <c r="D91" s="13" t="s">
        <v>63</v>
      </c>
      <c r="E91" s="14" t="s">
        <v>64</v>
      </c>
      <c r="F91" s="13" t="s">
        <v>30</v>
      </c>
      <c r="G91" s="14" t="s">
        <v>35</v>
      </c>
      <c r="H91" s="15"/>
      <c r="I91" s="38"/>
      <c r="J91" s="41"/>
      <c r="K91" s="15"/>
      <c r="L91" s="16">
        <v>860467</v>
      </c>
      <c r="M91" s="19">
        <v>1</v>
      </c>
      <c r="N91" s="17" t="s">
        <v>63</v>
      </c>
      <c r="O91" s="17" t="s">
        <v>1628</v>
      </c>
      <c r="P91" s="18" t="s">
        <v>2413</v>
      </c>
      <c r="Q91" s="13" t="s">
        <v>1784</v>
      </c>
      <c r="R91" s="14" t="s">
        <v>1942</v>
      </c>
      <c r="S91" s="18" t="s">
        <v>2368</v>
      </c>
      <c r="T91" s="14" t="s">
        <v>2079</v>
      </c>
      <c r="U91" s="19" t="s">
        <v>2335</v>
      </c>
      <c r="V91" s="13" t="s">
        <v>2081</v>
      </c>
      <c r="W91" s="18" t="s">
        <v>2339</v>
      </c>
      <c r="X91" s="20" t="s">
        <v>2743</v>
      </c>
      <c r="Y91" s="14" t="s">
        <v>2099</v>
      </c>
      <c r="Z91" s="14" t="s">
        <v>2098</v>
      </c>
      <c r="AA91" s="19" t="s">
        <v>2318</v>
      </c>
      <c r="AB91" s="14" t="s">
        <v>2107</v>
      </c>
      <c r="AC91" s="14" t="s">
        <v>2110</v>
      </c>
      <c r="AD91" s="16">
        <v>89.9</v>
      </c>
      <c r="AE91" s="14" t="s">
        <v>2150</v>
      </c>
      <c r="AF91" s="14" t="s">
        <v>2118</v>
      </c>
      <c r="AG91" s="16">
        <v>20.9</v>
      </c>
      <c r="AH91" s="17" t="s">
        <v>2223</v>
      </c>
      <c r="AI91" s="20" t="s">
        <v>2329</v>
      </c>
      <c r="AJ91" s="16">
        <v>1987</v>
      </c>
      <c r="AK91" s="14" t="s">
        <v>977</v>
      </c>
      <c r="AL91" s="14" t="s">
        <v>978</v>
      </c>
      <c r="AM91" s="28">
        <v>26.13786</v>
      </c>
      <c r="AN91" s="29">
        <v>-80.108959999999996</v>
      </c>
    </row>
    <row r="92" spans="1:40" x14ac:dyDescent="0.45">
      <c r="A92" s="25">
        <v>26.138133333333332</v>
      </c>
      <c r="B92" s="22">
        <v>-80.108377777777775</v>
      </c>
      <c r="C92" s="13" t="s">
        <v>65</v>
      </c>
      <c r="D92" s="13" t="s">
        <v>63</v>
      </c>
      <c r="E92" s="14" t="s">
        <v>64</v>
      </c>
      <c r="F92" s="13" t="s">
        <v>30</v>
      </c>
      <c r="G92" s="14" t="s">
        <v>36</v>
      </c>
      <c r="H92" s="15"/>
      <c r="I92" s="38"/>
      <c r="J92" s="41"/>
      <c r="K92" s="15"/>
      <c r="L92" s="16">
        <v>860466</v>
      </c>
      <c r="M92" s="19">
        <v>1</v>
      </c>
      <c r="N92" s="17" t="s">
        <v>63</v>
      </c>
      <c r="O92" s="17" t="s">
        <v>1628</v>
      </c>
      <c r="P92" s="18" t="s">
        <v>2412</v>
      </c>
      <c r="Q92" s="13" t="s">
        <v>1784</v>
      </c>
      <c r="R92" s="14" t="s">
        <v>1942</v>
      </c>
      <c r="S92" s="18" t="s">
        <v>2368</v>
      </c>
      <c r="T92" s="14" t="s">
        <v>2079</v>
      </c>
      <c r="U92" s="19" t="s">
        <v>2335</v>
      </c>
      <c r="V92" s="13" t="s">
        <v>2081</v>
      </c>
      <c r="W92" s="18" t="s">
        <v>2339</v>
      </c>
      <c r="X92" s="20" t="s">
        <v>2742</v>
      </c>
      <c r="Y92" s="14" t="s">
        <v>2099</v>
      </c>
      <c r="Z92" s="14" t="s">
        <v>2098</v>
      </c>
      <c r="AA92" s="19" t="s">
        <v>2318</v>
      </c>
      <c r="AB92" s="14" t="s">
        <v>2107</v>
      </c>
      <c r="AC92" s="14" t="s">
        <v>2110</v>
      </c>
      <c r="AD92" s="16">
        <v>89.9</v>
      </c>
      <c r="AE92" s="14" t="s">
        <v>2150</v>
      </c>
      <c r="AF92" s="14" t="s">
        <v>2118</v>
      </c>
      <c r="AG92" s="16">
        <v>20.9</v>
      </c>
      <c r="AH92" s="17" t="s">
        <v>2223</v>
      </c>
      <c r="AI92" s="20" t="s">
        <v>2329</v>
      </c>
      <c r="AJ92" s="16">
        <v>1989</v>
      </c>
      <c r="AK92" s="14" t="s">
        <v>979</v>
      </c>
      <c r="AL92" s="14" t="s">
        <v>980</v>
      </c>
      <c r="AM92" s="28">
        <v>26.138200000000001</v>
      </c>
      <c r="AN92" s="29">
        <v>-80.107860000000002</v>
      </c>
    </row>
    <row r="93" spans="1:40" x14ac:dyDescent="0.45">
      <c r="A93" s="25">
        <v>27.471991666666664</v>
      </c>
      <c r="B93" s="22">
        <v>-80.380083333333332</v>
      </c>
      <c r="C93" s="13" t="s">
        <v>915</v>
      </c>
      <c r="D93" s="13" t="s">
        <v>916</v>
      </c>
      <c r="E93" s="14" t="s">
        <v>917</v>
      </c>
      <c r="F93" s="13" t="s">
        <v>30</v>
      </c>
      <c r="G93" s="14" t="s">
        <v>34</v>
      </c>
      <c r="H93" s="15"/>
      <c r="I93" s="38"/>
      <c r="J93" s="41"/>
      <c r="K93" s="15"/>
      <c r="L93" s="16">
        <v>940045</v>
      </c>
      <c r="M93" s="19">
        <v>1</v>
      </c>
      <c r="N93" s="17" t="s">
        <v>916</v>
      </c>
      <c r="O93" s="17" t="s">
        <v>1773</v>
      </c>
      <c r="P93" s="18" t="s">
        <v>2365</v>
      </c>
      <c r="Q93" s="13" t="s">
        <v>1778</v>
      </c>
      <c r="R93" s="14" t="s">
        <v>2073</v>
      </c>
      <c r="S93" s="18" t="s">
        <v>2368</v>
      </c>
      <c r="T93" s="14" t="s">
        <v>2079</v>
      </c>
      <c r="U93" s="19" t="s">
        <v>2335</v>
      </c>
      <c r="V93" s="13" t="s">
        <v>2096</v>
      </c>
      <c r="W93" s="18" t="s">
        <v>2345</v>
      </c>
      <c r="X93" s="20" t="s">
        <v>2931</v>
      </c>
      <c r="Y93" s="14" t="s">
        <v>2099</v>
      </c>
      <c r="Z93" s="14" t="s">
        <v>2098</v>
      </c>
      <c r="AA93" s="19" t="s">
        <v>2318</v>
      </c>
      <c r="AB93" s="14" t="s">
        <v>2107</v>
      </c>
      <c r="AC93" s="14" t="s">
        <v>2110</v>
      </c>
      <c r="AD93" s="16">
        <v>89.9</v>
      </c>
      <c r="AE93" s="14" t="s">
        <v>2160</v>
      </c>
      <c r="AF93" s="14" t="s">
        <v>2118</v>
      </c>
      <c r="AG93" s="16">
        <v>24.9</v>
      </c>
      <c r="AH93" s="17" t="s">
        <v>2223</v>
      </c>
      <c r="AI93" s="20" t="s">
        <v>2329</v>
      </c>
      <c r="AJ93" s="16">
        <v>1963</v>
      </c>
      <c r="AK93" s="14" t="s">
        <v>1591</v>
      </c>
      <c r="AL93" s="14" t="s">
        <v>1592</v>
      </c>
      <c r="AM93" s="28">
        <v>27.472709999999999</v>
      </c>
      <c r="AN93" s="29">
        <v>-80.322550000000007</v>
      </c>
    </row>
    <row r="94" spans="1:40" x14ac:dyDescent="0.45">
      <c r="A94" s="25">
        <v>26.08519722222222</v>
      </c>
      <c r="B94" s="22">
        <v>-80.184052777777779</v>
      </c>
      <c r="C94" s="13" t="s">
        <v>106</v>
      </c>
      <c r="D94" s="13" t="s">
        <v>107</v>
      </c>
      <c r="E94" s="14" t="s">
        <v>108</v>
      </c>
      <c r="F94" s="13" t="s">
        <v>109</v>
      </c>
      <c r="G94" s="14" t="s">
        <v>34</v>
      </c>
      <c r="H94" s="15"/>
      <c r="I94" s="38"/>
      <c r="J94" s="41"/>
      <c r="K94" s="15"/>
      <c r="L94" s="16">
        <v>860008</v>
      </c>
      <c r="M94" s="19">
        <v>1</v>
      </c>
      <c r="N94" s="17" t="s">
        <v>107</v>
      </c>
      <c r="O94" s="17" t="s">
        <v>107</v>
      </c>
      <c r="P94" s="18" t="s">
        <v>2372</v>
      </c>
      <c r="Q94" s="13" t="s">
        <v>1792</v>
      </c>
      <c r="R94" s="14" t="s">
        <v>1953</v>
      </c>
      <c r="S94" s="18" t="s">
        <v>2371</v>
      </c>
      <c r="T94" s="14" t="s">
        <v>2079</v>
      </c>
      <c r="U94" s="19" t="s">
        <v>2335</v>
      </c>
      <c r="V94" s="13" t="s">
        <v>2081</v>
      </c>
      <c r="W94" s="18" t="s">
        <v>2339</v>
      </c>
      <c r="X94" s="20" t="s">
        <v>2715</v>
      </c>
      <c r="Y94" s="14" t="s">
        <v>2099</v>
      </c>
      <c r="Z94" s="14" t="s">
        <v>2098</v>
      </c>
      <c r="AA94" s="19" t="s">
        <v>2318</v>
      </c>
      <c r="AB94" s="14" t="s">
        <v>2107</v>
      </c>
      <c r="AC94" s="14" t="s">
        <v>2119</v>
      </c>
      <c r="AD94" s="16">
        <v>40</v>
      </c>
      <c r="AE94" s="14" t="s">
        <v>2150</v>
      </c>
      <c r="AF94" s="14" t="s">
        <v>2118</v>
      </c>
      <c r="AG94" s="16">
        <v>20.9</v>
      </c>
      <c r="AH94" s="17" t="s">
        <v>2223</v>
      </c>
      <c r="AI94" s="20" t="s">
        <v>2329</v>
      </c>
      <c r="AJ94" s="16">
        <v>1956</v>
      </c>
      <c r="AK94" s="14" t="s">
        <v>1010</v>
      </c>
      <c r="AL94" s="14" t="s">
        <v>1011</v>
      </c>
      <c r="AM94" s="28">
        <v>26.085260000000002</v>
      </c>
      <c r="AN94" s="29">
        <v>-80.182509999999994</v>
      </c>
    </row>
    <row r="95" spans="1:40" x14ac:dyDescent="0.45">
      <c r="A95" s="25">
        <v>25.746466666666667</v>
      </c>
      <c r="B95" s="22">
        <v>-80.183838888888886</v>
      </c>
      <c r="C95" s="13" t="s">
        <v>527</v>
      </c>
      <c r="D95" s="13" t="s">
        <v>528</v>
      </c>
      <c r="E95" s="14" t="s">
        <v>529</v>
      </c>
      <c r="F95" s="13" t="s">
        <v>30</v>
      </c>
      <c r="G95" s="14" t="s">
        <v>34</v>
      </c>
      <c r="H95" s="15"/>
      <c r="I95" s="38"/>
      <c r="J95" s="41"/>
      <c r="K95" s="15"/>
      <c r="L95" s="16">
        <v>874545</v>
      </c>
      <c r="M95" s="19">
        <v>0</v>
      </c>
      <c r="N95" s="17" t="s">
        <v>528</v>
      </c>
      <c r="O95" s="17" t="s">
        <v>1700</v>
      </c>
      <c r="P95" s="18" t="s">
        <v>2545</v>
      </c>
      <c r="Q95" s="13" t="s">
        <v>1855</v>
      </c>
      <c r="R95" s="14" t="s">
        <v>2035</v>
      </c>
      <c r="S95" s="18" t="s">
        <v>2368</v>
      </c>
      <c r="T95" s="14" t="s">
        <v>2079</v>
      </c>
      <c r="U95" s="19" t="s">
        <v>2335</v>
      </c>
      <c r="V95" s="13" t="s">
        <v>2087</v>
      </c>
      <c r="W95" s="18" t="s">
        <v>2340</v>
      </c>
      <c r="X95" s="20" t="s">
        <v>2825</v>
      </c>
      <c r="Y95" s="14" t="s">
        <v>2097</v>
      </c>
      <c r="Z95" s="14" t="s">
        <v>2098</v>
      </c>
      <c r="AA95" s="19" t="s">
        <v>2318</v>
      </c>
      <c r="AB95" s="14" t="s">
        <v>2107</v>
      </c>
      <c r="AC95" s="14" t="s">
        <v>2193</v>
      </c>
      <c r="AD95" s="16">
        <v>120.1</v>
      </c>
      <c r="AE95" s="14" t="s">
        <v>2188</v>
      </c>
      <c r="AF95" s="14" t="s">
        <v>2179</v>
      </c>
      <c r="AG95" s="16">
        <v>76.099999999999994</v>
      </c>
      <c r="AH95" s="17" t="s">
        <v>2277</v>
      </c>
      <c r="AI95" s="20" t="s">
        <v>2330</v>
      </c>
      <c r="AJ95" s="16">
        <v>1985</v>
      </c>
      <c r="AK95" s="14" t="s">
        <v>1309</v>
      </c>
      <c r="AL95" s="14" t="s">
        <v>1310</v>
      </c>
      <c r="AM95" s="28">
        <v>25.746420000000001</v>
      </c>
      <c r="AN95" s="29">
        <v>-80.18383</v>
      </c>
    </row>
    <row r="96" spans="1:40" x14ac:dyDescent="0.45">
      <c r="A96" s="25">
        <v>25.730333333333331</v>
      </c>
      <c r="B96" s="22">
        <v>-80.158638888888888</v>
      </c>
      <c r="C96" s="13" t="s">
        <v>540</v>
      </c>
      <c r="D96" s="13" t="s">
        <v>541</v>
      </c>
      <c r="E96" s="14" t="s">
        <v>542</v>
      </c>
      <c r="F96" s="13" t="s">
        <v>30</v>
      </c>
      <c r="G96" s="14" t="s">
        <v>34</v>
      </c>
      <c r="H96" s="15"/>
      <c r="I96" s="38"/>
      <c r="J96" s="41"/>
      <c r="K96" s="15"/>
      <c r="L96" s="16">
        <v>874544</v>
      </c>
      <c r="M96" s="19">
        <v>0</v>
      </c>
      <c r="N96" s="17" t="s">
        <v>541</v>
      </c>
      <c r="O96" s="17" t="s">
        <v>1703</v>
      </c>
      <c r="P96" s="18" t="s">
        <v>2544</v>
      </c>
      <c r="Q96" s="13" t="s">
        <v>1858</v>
      </c>
      <c r="R96" s="14" t="s">
        <v>1957</v>
      </c>
      <c r="S96" s="18" t="s">
        <v>2543</v>
      </c>
      <c r="T96" s="14" t="s">
        <v>2079</v>
      </c>
      <c r="U96" s="19" t="s">
        <v>2335</v>
      </c>
      <c r="V96" s="13" t="s">
        <v>2087</v>
      </c>
      <c r="W96" s="18" t="s">
        <v>2340</v>
      </c>
      <c r="X96" s="20" t="s">
        <v>2824</v>
      </c>
      <c r="Y96" s="14" t="s">
        <v>2097</v>
      </c>
      <c r="Z96" s="14" t="s">
        <v>2098</v>
      </c>
      <c r="AA96" s="19" t="s">
        <v>2318</v>
      </c>
      <c r="AB96" s="14" t="s">
        <v>2107</v>
      </c>
      <c r="AC96" s="14" t="s">
        <v>1935</v>
      </c>
      <c r="AD96" s="16">
        <v>47.9</v>
      </c>
      <c r="AE96" s="14" t="s">
        <v>2171</v>
      </c>
      <c r="AF96" s="14" t="s">
        <v>2132</v>
      </c>
      <c r="AG96" s="16">
        <v>16</v>
      </c>
      <c r="AH96" s="17" t="s">
        <v>2235</v>
      </c>
      <c r="AI96" s="20" t="s">
        <v>2330</v>
      </c>
      <c r="AJ96" s="16">
        <v>1944</v>
      </c>
      <c r="AK96" s="14" t="s">
        <v>1319</v>
      </c>
      <c r="AL96" s="14" t="s">
        <v>1320</v>
      </c>
      <c r="AM96" s="28">
        <v>25.730319999999999</v>
      </c>
      <c r="AN96" s="29">
        <v>-80.158640000000005</v>
      </c>
    </row>
    <row r="97" spans="1:40" x14ac:dyDescent="0.45">
      <c r="A97" s="25">
        <v>26.9873722221222</v>
      </c>
      <c r="B97" s="22">
        <v>-80.604277777777767</v>
      </c>
      <c r="C97" s="13" t="s">
        <v>464</v>
      </c>
      <c r="D97" s="13" t="s">
        <v>49</v>
      </c>
      <c r="E97" s="14" t="s">
        <v>465</v>
      </c>
      <c r="F97" s="13" t="s">
        <v>34</v>
      </c>
      <c r="G97" s="14" t="s">
        <v>34</v>
      </c>
      <c r="H97" s="15"/>
      <c r="I97" s="38"/>
      <c r="J97" s="41"/>
      <c r="K97" s="15"/>
      <c r="L97" s="16"/>
      <c r="M97" s="19">
        <v>1</v>
      </c>
      <c r="N97" s="17" t="s">
        <v>49</v>
      </c>
      <c r="O97" s="17" t="s">
        <v>1689</v>
      </c>
      <c r="P97" s="18" t="s">
        <v>34</v>
      </c>
      <c r="Q97" s="13" t="s">
        <v>1844</v>
      </c>
      <c r="R97" s="14" t="s">
        <v>2024</v>
      </c>
      <c r="S97" s="18" t="s">
        <v>34</v>
      </c>
      <c r="T97" s="14" t="s">
        <v>2079</v>
      </c>
      <c r="U97" s="19" t="s">
        <v>34</v>
      </c>
      <c r="V97" s="13" t="s">
        <v>2086</v>
      </c>
      <c r="W97" s="18" t="s">
        <v>34</v>
      </c>
      <c r="X97" s="20" t="s">
        <v>34</v>
      </c>
      <c r="Y97" s="14" t="s">
        <v>2105</v>
      </c>
      <c r="Z97" s="14" t="s">
        <v>2100</v>
      </c>
      <c r="AA97" s="19" t="s">
        <v>34</v>
      </c>
      <c r="AB97" s="14" t="s">
        <v>2107</v>
      </c>
      <c r="AC97" s="14" t="s">
        <v>2176</v>
      </c>
      <c r="AD97" s="16" t="s">
        <v>34</v>
      </c>
      <c r="AE97" s="14" t="s">
        <v>2215</v>
      </c>
      <c r="AF97" s="14" t="s">
        <v>2118</v>
      </c>
      <c r="AG97" s="16" t="s">
        <v>34</v>
      </c>
      <c r="AH97" s="17" t="s">
        <v>2275</v>
      </c>
      <c r="AI97" s="20" t="s">
        <v>34</v>
      </c>
      <c r="AJ97" s="16" t="s">
        <v>34</v>
      </c>
      <c r="AK97" s="14" t="s">
        <v>1261</v>
      </c>
      <c r="AL97" s="14" t="s">
        <v>1262</v>
      </c>
      <c r="AM97" s="28" t="s">
        <v>34</v>
      </c>
      <c r="AN97" s="29" t="s">
        <v>34</v>
      </c>
    </row>
    <row r="98" spans="1:40" x14ac:dyDescent="0.45">
      <c r="A98" s="25">
        <v>25.706055555555555</v>
      </c>
      <c r="B98" s="22">
        <v>-80.260861111111112</v>
      </c>
      <c r="C98" s="13" t="s">
        <v>595</v>
      </c>
      <c r="D98" s="13" t="s">
        <v>596</v>
      </c>
      <c r="E98" s="14" t="s">
        <v>597</v>
      </c>
      <c r="F98" s="13" t="s">
        <v>30</v>
      </c>
      <c r="G98" s="14" t="s">
        <v>34</v>
      </c>
      <c r="H98" s="15"/>
      <c r="I98" s="38"/>
      <c r="J98" s="41"/>
      <c r="K98" s="15"/>
      <c r="L98" s="16">
        <v>874275</v>
      </c>
      <c r="M98" s="19">
        <v>0</v>
      </c>
      <c r="N98" s="17" t="s">
        <v>596</v>
      </c>
      <c r="O98" s="17" t="s">
        <v>1711</v>
      </c>
      <c r="P98" s="18" t="s">
        <v>2539</v>
      </c>
      <c r="Q98" s="13" t="s">
        <v>1866</v>
      </c>
      <c r="R98" s="14" t="s">
        <v>2038</v>
      </c>
      <c r="S98" s="18" t="s">
        <v>2536</v>
      </c>
      <c r="T98" s="14" t="s">
        <v>2079</v>
      </c>
      <c r="U98" s="19" t="s">
        <v>2335</v>
      </c>
      <c r="V98" s="13" t="s">
        <v>2087</v>
      </c>
      <c r="W98" s="18" t="s">
        <v>2340</v>
      </c>
      <c r="X98" s="20" t="s">
        <v>2820</v>
      </c>
      <c r="Y98" s="14" t="s">
        <v>2097</v>
      </c>
      <c r="Z98" s="14" t="s">
        <v>2098</v>
      </c>
      <c r="AA98" s="19" t="s">
        <v>2318</v>
      </c>
      <c r="AB98" s="14" t="s">
        <v>2107</v>
      </c>
      <c r="AC98" s="14" t="s">
        <v>2176</v>
      </c>
      <c r="AD98" s="16">
        <v>0</v>
      </c>
      <c r="AE98" s="14" t="s">
        <v>2171</v>
      </c>
      <c r="AF98" s="14" t="s">
        <v>2163</v>
      </c>
      <c r="AG98" s="16">
        <v>0</v>
      </c>
      <c r="AH98" s="17" t="s">
        <v>2277</v>
      </c>
      <c r="AI98" s="20" t="s">
        <v>2330</v>
      </c>
      <c r="AJ98" s="16">
        <v>1943</v>
      </c>
      <c r="AK98" s="14" t="s">
        <v>1356</v>
      </c>
      <c r="AL98" s="14" t="s">
        <v>1357</v>
      </c>
      <c r="AM98" s="28">
        <v>25.706050000000001</v>
      </c>
      <c r="AN98" s="29">
        <v>-80.260859999999994</v>
      </c>
    </row>
    <row r="99" spans="1:40" x14ac:dyDescent="0.45">
      <c r="A99" s="25">
        <v>26.118558333333301</v>
      </c>
      <c r="B99" s="22">
        <v>-80.145411111111116</v>
      </c>
      <c r="C99" s="13" t="s">
        <v>110</v>
      </c>
      <c r="D99" s="13" t="s">
        <v>49</v>
      </c>
      <c r="E99" s="14" t="s">
        <v>111</v>
      </c>
      <c r="F99" s="13" t="s">
        <v>30</v>
      </c>
      <c r="G99" s="14" t="s">
        <v>34</v>
      </c>
      <c r="H99" s="15"/>
      <c r="I99" s="38"/>
      <c r="J99" s="41"/>
      <c r="K99" s="15"/>
      <c r="L99" s="16"/>
      <c r="M99" s="19">
        <v>1</v>
      </c>
      <c r="N99" s="17" t="s">
        <v>49</v>
      </c>
      <c r="O99" s="17" t="s">
        <v>49</v>
      </c>
      <c r="P99" s="18" t="s">
        <v>34</v>
      </c>
      <c r="Q99" s="13" t="s">
        <v>1790</v>
      </c>
      <c r="R99" s="14" t="s">
        <v>1954</v>
      </c>
      <c r="S99" s="18" t="s">
        <v>34</v>
      </c>
      <c r="T99" s="14" t="s">
        <v>2079</v>
      </c>
      <c r="U99" s="19" t="s">
        <v>34</v>
      </c>
      <c r="V99" s="13" t="s">
        <v>2081</v>
      </c>
      <c r="W99" s="18" t="s">
        <v>34</v>
      </c>
      <c r="X99" s="20" t="s">
        <v>34</v>
      </c>
      <c r="Y99" s="14" t="s">
        <v>2099</v>
      </c>
      <c r="Z99" s="14" t="s">
        <v>2100</v>
      </c>
      <c r="AA99" s="19" t="s">
        <v>34</v>
      </c>
      <c r="AB99" s="14" t="s">
        <v>2107</v>
      </c>
      <c r="AC99" s="14" t="s">
        <v>2116</v>
      </c>
      <c r="AD99" s="16" t="s">
        <v>34</v>
      </c>
      <c r="AE99" s="14" t="s">
        <v>2166</v>
      </c>
      <c r="AF99" s="14" t="s">
        <v>962</v>
      </c>
      <c r="AG99" s="16" t="s">
        <v>34</v>
      </c>
      <c r="AH99" s="17" t="s">
        <v>2227</v>
      </c>
      <c r="AI99" s="20" t="s">
        <v>34</v>
      </c>
      <c r="AJ99" s="16" t="s">
        <v>34</v>
      </c>
      <c r="AK99" s="14" t="s">
        <v>1012</v>
      </c>
      <c r="AL99" s="14" t="s">
        <v>1013</v>
      </c>
      <c r="AM99" s="28" t="s">
        <v>34</v>
      </c>
      <c r="AN99" s="29" t="s">
        <v>34</v>
      </c>
    </row>
    <row r="100" spans="1:40" x14ac:dyDescent="0.45">
      <c r="A100" s="25">
        <v>27.210069444444443</v>
      </c>
      <c r="B100" s="22">
        <v>-80.798316666666665</v>
      </c>
      <c r="C100" s="13" t="s">
        <v>782</v>
      </c>
      <c r="D100" s="13" t="s">
        <v>783</v>
      </c>
      <c r="E100" s="14" t="s">
        <v>784</v>
      </c>
      <c r="F100" s="13" t="s">
        <v>34</v>
      </c>
      <c r="G100" s="14" t="s">
        <v>34</v>
      </c>
      <c r="H100" s="15"/>
      <c r="I100" s="38"/>
      <c r="J100" s="41"/>
      <c r="K100" s="15"/>
      <c r="L100" s="16">
        <v>910054</v>
      </c>
      <c r="M100" s="19">
        <v>1</v>
      </c>
      <c r="N100" s="17" t="s">
        <v>783</v>
      </c>
      <c r="O100" s="17" t="s">
        <v>783</v>
      </c>
      <c r="P100" s="18" t="s">
        <v>2644</v>
      </c>
      <c r="Q100" s="13" t="s">
        <v>1896</v>
      </c>
      <c r="R100" s="14" t="s">
        <v>1959</v>
      </c>
      <c r="S100" s="18" t="s">
        <v>2643</v>
      </c>
      <c r="T100" s="14" t="s">
        <v>2079</v>
      </c>
      <c r="U100" s="19" t="s">
        <v>2335</v>
      </c>
      <c r="V100" s="13" t="s">
        <v>2091</v>
      </c>
      <c r="W100" s="18" t="s">
        <v>2343</v>
      </c>
      <c r="X100" s="20" t="s">
        <v>2891</v>
      </c>
      <c r="Y100" s="14" t="s">
        <v>2099</v>
      </c>
      <c r="Z100" s="14" t="s">
        <v>2098</v>
      </c>
      <c r="AA100" s="19" t="s">
        <v>2098</v>
      </c>
      <c r="AB100" s="14" t="s">
        <v>2107</v>
      </c>
      <c r="AC100" s="14" t="s">
        <v>2119</v>
      </c>
      <c r="AD100" s="16">
        <v>37.4</v>
      </c>
      <c r="AE100" s="14" t="s">
        <v>2161</v>
      </c>
      <c r="AF100" s="14" t="s">
        <v>2118</v>
      </c>
      <c r="AG100" s="16">
        <v>10.8</v>
      </c>
      <c r="AH100" s="17" t="s">
        <v>2261</v>
      </c>
      <c r="AI100" s="20" t="s">
        <v>2329</v>
      </c>
      <c r="AJ100" s="16">
        <v>1948</v>
      </c>
      <c r="AK100" s="14" t="s">
        <v>1490</v>
      </c>
      <c r="AL100" s="14" t="s">
        <v>1491</v>
      </c>
      <c r="AM100" s="28">
        <v>27.210059999999999</v>
      </c>
      <c r="AN100" s="29">
        <v>-80.798320000000004</v>
      </c>
    </row>
    <row r="101" spans="1:40" x14ac:dyDescent="0.45">
      <c r="A101" s="25">
        <v>25.886861111111109</v>
      </c>
      <c r="B101" s="22">
        <v>-80.128138888888884</v>
      </c>
      <c r="C101" s="13" t="s">
        <v>622</v>
      </c>
      <c r="D101" s="13" t="s">
        <v>623</v>
      </c>
      <c r="E101" s="14" t="s">
        <v>624</v>
      </c>
      <c r="F101" s="13" t="s">
        <v>30</v>
      </c>
      <c r="G101" s="14" t="s">
        <v>34</v>
      </c>
      <c r="H101" s="15"/>
      <c r="I101" s="38"/>
      <c r="J101" s="41"/>
      <c r="K101" s="15"/>
      <c r="L101" s="16">
        <v>875103</v>
      </c>
      <c r="M101" s="19">
        <v>0</v>
      </c>
      <c r="N101" s="17" t="s">
        <v>623</v>
      </c>
      <c r="O101" s="17" t="s">
        <v>538</v>
      </c>
      <c r="P101" s="18" t="s">
        <v>2556</v>
      </c>
      <c r="Q101" s="13" t="s">
        <v>1869</v>
      </c>
      <c r="R101" s="14" t="s">
        <v>1970</v>
      </c>
      <c r="S101" s="18" t="s">
        <v>2555</v>
      </c>
      <c r="T101" s="14" t="s">
        <v>2079</v>
      </c>
      <c r="U101" s="19" t="s">
        <v>2335</v>
      </c>
      <c r="V101" s="13" t="s">
        <v>2087</v>
      </c>
      <c r="W101" s="18" t="s">
        <v>2340</v>
      </c>
      <c r="X101" s="20" t="s">
        <v>2832</v>
      </c>
      <c r="Y101" s="14" t="s">
        <v>2097</v>
      </c>
      <c r="Z101" s="14" t="s">
        <v>2098</v>
      </c>
      <c r="AA101" s="19" t="s">
        <v>2318</v>
      </c>
      <c r="AB101" s="14" t="s">
        <v>2107</v>
      </c>
      <c r="AC101" s="14" t="s">
        <v>2120</v>
      </c>
      <c r="AD101" s="16">
        <v>0</v>
      </c>
      <c r="AE101" s="14" t="s">
        <v>2169</v>
      </c>
      <c r="AF101" s="14" t="s">
        <v>2115</v>
      </c>
      <c r="AG101" s="16">
        <v>0</v>
      </c>
      <c r="AH101" s="17" t="s">
        <v>2291</v>
      </c>
      <c r="AI101" s="20" t="s">
        <v>2331</v>
      </c>
      <c r="AJ101" s="16">
        <v>1963</v>
      </c>
      <c r="AK101" s="14" t="s">
        <v>1375</v>
      </c>
      <c r="AL101" s="14" t="s">
        <v>1376</v>
      </c>
      <c r="AM101" s="28">
        <v>25.886859999999999</v>
      </c>
      <c r="AN101" s="29">
        <v>-80.128140000000002</v>
      </c>
    </row>
    <row r="102" spans="1:40" x14ac:dyDescent="0.45">
      <c r="A102" s="25">
        <v>26.053138888888888</v>
      </c>
      <c r="B102" s="22">
        <v>-80.115016666666662</v>
      </c>
      <c r="C102" s="13" t="s">
        <v>78</v>
      </c>
      <c r="D102" s="13" t="s">
        <v>79</v>
      </c>
      <c r="E102" s="14" t="s">
        <v>80</v>
      </c>
      <c r="F102" s="13" t="s">
        <v>30</v>
      </c>
      <c r="G102" s="14" t="s">
        <v>34</v>
      </c>
      <c r="H102" s="15"/>
      <c r="I102" s="38"/>
      <c r="J102" s="41"/>
      <c r="K102" s="15"/>
      <c r="L102" s="16">
        <v>860920</v>
      </c>
      <c r="M102" s="19">
        <v>1</v>
      </c>
      <c r="N102" s="17" t="s">
        <v>79</v>
      </c>
      <c r="O102" s="17" t="s">
        <v>1633</v>
      </c>
      <c r="P102" s="18" t="s">
        <v>2435</v>
      </c>
      <c r="Q102" s="13" t="s">
        <v>1786</v>
      </c>
      <c r="R102" s="14" t="s">
        <v>1947</v>
      </c>
      <c r="S102" s="18" t="s">
        <v>2368</v>
      </c>
      <c r="T102" s="14" t="s">
        <v>2079</v>
      </c>
      <c r="U102" s="19" t="s">
        <v>2335</v>
      </c>
      <c r="V102" s="13" t="s">
        <v>2081</v>
      </c>
      <c r="W102" s="18" t="s">
        <v>2339</v>
      </c>
      <c r="X102" s="20" t="s">
        <v>2756</v>
      </c>
      <c r="Y102" s="14" t="s">
        <v>2099</v>
      </c>
      <c r="Z102" s="14" t="s">
        <v>2098</v>
      </c>
      <c r="AA102" s="19" t="s">
        <v>2318</v>
      </c>
      <c r="AB102" s="14" t="s">
        <v>2107</v>
      </c>
      <c r="AC102" s="14" t="s">
        <v>2110</v>
      </c>
      <c r="AD102" s="16">
        <v>90.9</v>
      </c>
      <c r="AE102" s="14" t="s">
        <v>2144</v>
      </c>
      <c r="AF102" s="14"/>
      <c r="AG102" s="16">
        <v>21.9</v>
      </c>
      <c r="AH102" s="17" t="s">
        <v>2223</v>
      </c>
      <c r="AI102" s="20" t="s">
        <v>2329</v>
      </c>
      <c r="AJ102" s="16">
        <v>1956</v>
      </c>
      <c r="AK102" s="14" t="s">
        <v>991</v>
      </c>
      <c r="AL102" s="14" t="s">
        <v>992</v>
      </c>
      <c r="AM102" s="28">
        <v>26.053039999999999</v>
      </c>
      <c r="AN102" s="29">
        <v>-80.115589999999997</v>
      </c>
    </row>
    <row r="103" spans="1:40" x14ac:dyDescent="0.45">
      <c r="A103" s="25">
        <v>27.113822222222225</v>
      </c>
      <c r="B103" s="22">
        <v>-80.255716666666672</v>
      </c>
      <c r="C103" s="13" t="s">
        <v>480</v>
      </c>
      <c r="D103" s="13" t="s">
        <v>481</v>
      </c>
      <c r="E103" s="14" t="s">
        <v>482</v>
      </c>
      <c r="F103" s="13" t="s">
        <v>34</v>
      </c>
      <c r="G103" s="14" t="s">
        <v>34</v>
      </c>
      <c r="H103" s="15"/>
      <c r="I103" s="38"/>
      <c r="J103" s="41"/>
      <c r="K103" s="15"/>
      <c r="L103" s="16">
        <v>890127</v>
      </c>
      <c r="M103" s="19">
        <v>1</v>
      </c>
      <c r="N103" s="17" t="s">
        <v>481</v>
      </c>
      <c r="O103" s="17" t="s">
        <v>481</v>
      </c>
      <c r="P103" s="18" t="s">
        <v>2602</v>
      </c>
      <c r="Q103" s="13" t="s">
        <v>1848</v>
      </c>
      <c r="R103" s="14" t="s">
        <v>2004</v>
      </c>
      <c r="S103" s="18" t="s">
        <v>2617</v>
      </c>
      <c r="T103" s="14" t="s">
        <v>2079</v>
      </c>
      <c r="U103" s="19" t="s">
        <v>2335</v>
      </c>
      <c r="V103" s="13" t="s">
        <v>2086</v>
      </c>
      <c r="W103" s="18" t="s">
        <v>2342</v>
      </c>
      <c r="X103" s="20" t="s">
        <v>2872</v>
      </c>
      <c r="Y103" s="14" t="s">
        <v>2097</v>
      </c>
      <c r="Z103" s="14" t="s">
        <v>2098</v>
      </c>
      <c r="AA103" s="19" t="s">
        <v>2098</v>
      </c>
      <c r="AB103" s="14" t="s">
        <v>2107</v>
      </c>
      <c r="AC103" s="14" t="s">
        <v>2170</v>
      </c>
      <c r="AD103" s="16">
        <v>53.1</v>
      </c>
      <c r="AE103" s="14" t="s">
        <v>2121</v>
      </c>
      <c r="AF103" s="14"/>
      <c r="AG103" s="16">
        <v>9.8000000000000007</v>
      </c>
      <c r="AH103" s="17" t="s">
        <v>2223</v>
      </c>
      <c r="AI103" s="20" t="s">
        <v>2329</v>
      </c>
      <c r="AJ103" s="16">
        <v>1987</v>
      </c>
      <c r="AK103" s="14" t="s">
        <v>1275</v>
      </c>
      <c r="AL103" s="14" t="s">
        <v>1276</v>
      </c>
      <c r="AM103" s="28">
        <v>27.113859999999999</v>
      </c>
      <c r="AN103" s="29">
        <v>-80.255719999999997</v>
      </c>
    </row>
    <row r="104" spans="1:40" x14ac:dyDescent="0.45">
      <c r="A104" s="25">
        <v>25.90003611111111</v>
      </c>
      <c r="B104" s="22">
        <v>-80.124624999999995</v>
      </c>
      <c r="C104" s="13" t="s">
        <v>604</v>
      </c>
      <c r="D104" s="13" t="s">
        <v>605</v>
      </c>
      <c r="E104" s="14" t="s">
        <v>606</v>
      </c>
      <c r="F104" s="13" t="s">
        <v>34</v>
      </c>
      <c r="G104" s="14" t="s">
        <v>34</v>
      </c>
      <c r="H104" s="15"/>
      <c r="I104" s="38"/>
      <c r="J104" s="41"/>
      <c r="K104" s="15"/>
      <c r="L104" s="16">
        <v>870071</v>
      </c>
      <c r="M104" s="19">
        <v>1</v>
      </c>
      <c r="N104" s="17" t="s">
        <v>605</v>
      </c>
      <c r="O104" s="17" t="s">
        <v>1712</v>
      </c>
      <c r="P104" s="18" t="s">
        <v>2486</v>
      </c>
      <c r="Q104" s="13" t="s">
        <v>1868</v>
      </c>
      <c r="R104" s="14" t="s">
        <v>1932</v>
      </c>
      <c r="S104" s="18" t="s">
        <v>2485</v>
      </c>
      <c r="T104" s="14" t="s">
        <v>2079</v>
      </c>
      <c r="U104" s="19" t="s">
        <v>2335</v>
      </c>
      <c r="V104" s="13" t="s">
        <v>2087</v>
      </c>
      <c r="W104" s="18" t="s">
        <v>2340</v>
      </c>
      <c r="X104" s="20" t="s">
        <v>2787</v>
      </c>
      <c r="Y104" s="14" t="s">
        <v>2097</v>
      </c>
      <c r="Z104" s="14" t="s">
        <v>2098</v>
      </c>
      <c r="AA104" s="19" t="s">
        <v>2318</v>
      </c>
      <c r="AB104" s="14" t="s">
        <v>2107</v>
      </c>
      <c r="AC104" s="14" t="s">
        <v>2114</v>
      </c>
      <c r="AD104" s="16">
        <v>12.5</v>
      </c>
      <c r="AE104" s="14" t="s">
        <v>2162</v>
      </c>
      <c r="AF104" s="14" t="s">
        <v>2118</v>
      </c>
      <c r="AG104" s="16">
        <v>34.700000000000003</v>
      </c>
      <c r="AH104" s="17" t="s">
        <v>2235</v>
      </c>
      <c r="AI104" s="20" t="s">
        <v>2329</v>
      </c>
      <c r="AJ104" s="16">
        <v>1950</v>
      </c>
      <c r="AK104" s="14" t="s">
        <v>1364</v>
      </c>
      <c r="AL104" s="14" t="s">
        <v>1365</v>
      </c>
      <c r="AM104" s="28">
        <v>25.90006</v>
      </c>
      <c r="AN104" s="29">
        <v>-80.124600000000001</v>
      </c>
    </row>
    <row r="105" spans="1:40" x14ac:dyDescent="0.45">
      <c r="A105" s="25">
        <v>26.644630555555555</v>
      </c>
      <c r="B105" s="22">
        <v>-80.052302777777768</v>
      </c>
      <c r="C105" s="13" t="s">
        <v>903</v>
      </c>
      <c r="D105" s="13" t="s">
        <v>904</v>
      </c>
      <c r="E105" s="14" t="s">
        <v>905</v>
      </c>
      <c r="F105" s="13" t="s">
        <v>38</v>
      </c>
      <c r="G105" s="14" t="s">
        <v>34</v>
      </c>
      <c r="H105" s="15"/>
      <c r="I105" s="38"/>
      <c r="J105" s="41"/>
      <c r="K105" s="15"/>
      <c r="L105" s="16">
        <v>930367</v>
      </c>
      <c r="M105" s="19">
        <v>1</v>
      </c>
      <c r="N105" s="17" t="s">
        <v>904</v>
      </c>
      <c r="O105" s="17" t="s">
        <v>1769</v>
      </c>
      <c r="P105" s="18" t="s">
        <v>2667</v>
      </c>
      <c r="Q105" s="13" t="s">
        <v>1918</v>
      </c>
      <c r="R105" s="14" t="s">
        <v>1959</v>
      </c>
      <c r="S105" s="18" t="s">
        <v>2666</v>
      </c>
      <c r="T105" s="14" t="s">
        <v>2079</v>
      </c>
      <c r="U105" s="19" t="s">
        <v>2335</v>
      </c>
      <c r="V105" s="13" t="s">
        <v>2094</v>
      </c>
      <c r="W105" s="18" t="s">
        <v>2344</v>
      </c>
      <c r="X105" s="20" t="s">
        <v>2912</v>
      </c>
      <c r="Y105" s="14" t="s">
        <v>2097</v>
      </c>
      <c r="Z105" s="14" t="s">
        <v>2098</v>
      </c>
      <c r="AA105" s="19" t="s">
        <v>2318</v>
      </c>
      <c r="AB105" s="14" t="s">
        <v>2107</v>
      </c>
      <c r="AC105" s="14" t="s">
        <v>2141</v>
      </c>
      <c r="AD105" s="16">
        <v>50.5</v>
      </c>
      <c r="AE105" s="14" t="s">
        <v>2169</v>
      </c>
      <c r="AF105" s="14" t="s">
        <v>2115</v>
      </c>
      <c r="AG105" s="16">
        <v>11.4</v>
      </c>
      <c r="AH105" s="17" t="s">
        <v>2223</v>
      </c>
      <c r="AI105" s="20" t="s">
        <v>2329</v>
      </c>
      <c r="AJ105" s="16">
        <v>1984</v>
      </c>
      <c r="AK105" s="14" t="s">
        <v>1583</v>
      </c>
      <c r="AL105" s="14" t="s">
        <v>1584</v>
      </c>
      <c r="AM105" s="28">
        <v>26.644169999999999</v>
      </c>
      <c r="AN105" s="29">
        <v>-80.052409999999995</v>
      </c>
    </row>
    <row r="106" spans="1:40" x14ac:dyDescent="0.45">
      <c r="A106" s="25">
        <v>26.474066666666666</v>
      </c>
      <c r="B106" s="22">
        <v>-80.06216388888889</v>
      </c>
      <c r="C106" s="13" t="s">
        <v>819</v>
      </c>
      <c r="D106" s="13" t="s">
        <v>820</v>
      </c>
      <c r="E106" s="14" t="s">
        <v>821</v>
      </c>
      <c r="F106" s="13" t="s">
        <v>30</v>
      </c>
      <c r="G106" s="14" t="s">
        <v>34</v>
      </c>
      <c r="H106" s="15"/>
      <c r="I106" s="38"/>
      <c r="J106" s="41"/>
      <c r="K106" s="15"/>
      <c r="L106" s="16">
        <v>930026</v>
      </c>
      <c r="M106" s="19">
        <v>1</v>
      </c>
      <c r="N106" s="17" t="s">
        <v>820</v>
      </c>
      <c r="O106" s="17" t="s">
        <v>1748</v>
      </c>
      <c r="P106" s="18" t="s">
        <v>2646</v>
      </c>
      <c r="Q106" s="13" t="s">
        <v>1902</v>
      </c>
      <c r="R106" s="14" t="s">
        <v>2056</v>
      </c>
      <c r="S106" s="18" t="s">
        <v>2368</v>
      </c>
      <c r="T106" s="14" t="s">
        <v>2079</v>
      </c>
      <c r="U106" s="19" t="s">
        <v>2335</v>
      </c>
      <c r="V106" s="13" t="s">
        <v>2094</v>
      </c>
      <c r="W106" s="18" t="s">
        <v>2344</v>
      </c>
      <c r="X106" s="20" t="s">
        <v>2896</v>
      </c>
      <c r="Y106" s="14" t="s">
        <v>2099</v>
      </c>
      <c r="Z106" s="14" t="s">
        <v>2098</v>
      </c>
      <c r="AA106" s="19" t="s">
        <v>2318</v>
      </c>
      <c r="AB106" s="14" t="s">
        <v>2107</v>
      </c>
      <c r="AC106" s="14" t="s">
        <v>2149</v>
      </c>
      <c r="AD106" s="16">
        <v>91.9</v>
      </c>
      <c r="AE106" s="14" t="s">
        <v>2177</v>
      </c>
      <c r="AF106" s="14" t="s">
        <v>2118</v>
      </c>
      <c r="AG106" s="16">
        <v>5.9</v>
      </c>
      <c r="AH106" s="17" t="s">
        <v>2276</v>
      </c>
      <c r="AI106" s="20" t="s">
        <v>2330</v>
      </c>
      <c r="AJ106" s="16">
        <v>1949</v>
      </c>
      <c r="AK106" s="14" t="s">
        <v>1519</v>
      </c>
      <c r="AL106" s="14" t="s">
        <v>1520</v>
      </c>
      <c r="AM106" s="28">
        <v>26.474070000000001</v>
      </c>
      <c r="AN106" s="29">
        <v>-80.062129999999996</v>
      </c>
    </row>
    <row r="107" spans="1:40" x14ac:dyDescent="0.45">
      <c r="A107" s="25">
        <v>27.088027777777775</v>
      </c>
      <c r="B107" s="22">
        <v>-80.301972222222219</v>
      </c>
      <c r="C107" s="13" t="s">
        <v>441</v>
      </c>
      <c r="D107" s="13" t="s">
        <v>442</v>
      </c>
      <c r="E107" s="14" t="s">
        <v>443</v>
      </c>
      <c r="F107" s="13" t="s">
        <v>34</v>
      </c>
      <c r="G107" s="14" t="s">
        <v>34</v>
      </c>
      <c r="H107" s="15"/>
      <c r="I107" s="38"/>
      <c r="J107" s="41"/>
      <c r="K107" s="15"/>
      <c r="L107" s="16">
        <v>890093</v>
      </c>
      <c r="M107" s="19">
        <v>1</v>
      </c>
      <c r="N107" s="17" t="s">
        <v>442</v>
      </c>
      <c r="O107" s="17" t="s">
        <v>1686</v>
      </c>
      <c r="P107" s="18" t="s">
        <v>2605</v>
      </c>
      <c r="Q107" s="13" t="s">
        <v>1842</v>
      </c>
      <c r="R107" s="14" t="s">
        <v>2018</v>
      </c>
      <c r="S107" s="18" t="s">
        <v>2603</v>
      </c>
      <c r="T107" s="14" t="s">
        <v>2079</v>
      </c>
      <c r="U107" s="19" t="s">
        <v>2335</v>
      </c>
      <c r="V107" s="13" t="s">
        <v>2086</v>
      </c>
      <c r="W107" s="18" t="s">
        <v>2342</v>
      </c>
      <c r="X107" s="20" t="s">
        <v>2866</v>
      </c>
      <c r="Y107" s="14" t="s">
        <v>2097</v>
      </c>
      <c r="Z107" s="14" t="s">
        <v>2098</v>
      </c>
      <c r="AA107" s="19" t="s">
        <v>2098</v>
      </c>
      <c r="AB107" s="14" t="s">
        <v>2107</v>
      </c>
      <c r="AC107" s="14" t="s">
        <v>2110</v>
      </c>
      <c r="AD107" s="16">
        <v>99.7</v>
      </c>
      <c r="AE107" s="14" t="s">
        <v>2182</v>
      </c>
      <c r="AF107" s="14" t="s">
        <v>2118</v>
      </c>
      <c r="AG107" s="16">
        <v>55.7</v>
      </c>
      <c r="AH107" s="17" t="s">
        <v>2223</v>
      </c>
      <c r="AI107" s="20" t="s">
        <v>2330</v>
      </c>
      <c r="AJ107" s="16">
        <v>1980</v>
      </c>
      <c r="AK107" s="14" t="s">
        <v>1243</v>
      </c>
      <c r="AL107" s="14" t="s">
        <v>1244</v>
      </c>
      <c r="AM107" s="28">
        <v>27.088010000000001</v>
      </c>
      <c r="AN107" s="29">
        <v>-80.301959999999994</v>
      </c>
    </row>
    <row r="108" spans="1:40" x14ac:dyDescent="0.45">
      <c r="A108" s="25">
        <v>25.765555555555554</v>
      </c>
      <c r="B108" s="22">
        <v>-80.187027777777786</v>
      </c>
      <c r="C108" s="13" t="s">
        <v>577</v>
      </c>
      <c r="D108" s="13" t="s">
        <v>578</v>
      </c>
      <c r="E108" s="14" t="s">
        <v>579</v>
      </c>
      <c r="F108" s="13" t="s">
        <v>34</v>
      </c>
      <c r="G108" s="14" t="s">
        <v>34</v>
      </c>
      <c r="H108" s="15"/>
      <c r="I108" s="38"/>
      <c r="J108" s="41"/>
      <c r="K108" s="15"/>
      <c r="L108" s="16">
        <v>876414</v>
      </c>
      <c r="M108" s="19">
        <v>0</v>
      </c>
      <c r="N108" s="17" t="s">
        <v>578</v>
      </c>
      <c r="O108" s="17" t="s">
        <v>1710</v>
      </c>
      <c r="P108" s="18" t="s">
        <v>2567</v>
      </c>
      <c r="Q108" s="13" t="s">
        <v>1864</v>
      </c>
      <c r="R108" s="14" t="s">
        <v>2037</v>
      </c>
      <c r="S108" s="18" t="s">
        <v>2566</v>
      </c>
      <c r="T108" s="14" t="s">
        <v>2079</v>
      </c>
      <c r="U108" s="19" t="s">
        <v>2335</v>
      </c>
      <c r="V108" s="13" t="s">
        <v>2087</v>
      </c>
      <c r="W108" s="18" t="s">
        <v>2340</v>
      </c>
      <c r="X108" s="20" t="s">
        <v>2838</v>
      </c>
      <c r="Y108" s="14" t="s">
        <v>2097</v>
      </c>
      <c r="Z108" s="14" t="s">
        <v>2098</v>
      </c>
      <c r="AA108" s="19" t="s">
        <v>2318</v>
      </c>
      <c r="AB108" s="14" t="s">
        <v>2107</v>
      </c>
      <c r="AC108" s="14" t="s">
        <v>2186</v>
      </c>
      <c r="AD108" s="16">
        <v>56.1</v>
      </c>
      <c r="AE108" s="14" t="s">
        <v>2123</v>
      </c>
      <c r="AF108" s="14" t="s">
        <v>2121</v>
      </c>
      <c r="AG108" s="16">
        <v>7.8</v>
      </c>
      <c r="AH108" s="17" t="s">
        <v>2285</v>
      </c>
      <c r="AI108" s="20" t="s">
        <v>2331</v>
      </c>
      <c r="AJ108" s="16">
        <v>1973</v>
      </c>
      <c r="AK108" s="14" t="s">
        <v>1344</v>
      </c>
      <c r="AL108" s="14" t="s">
        <v>1345</v>
      </c>
      <c r="AM108" s="28">
        <v>25.765540000000001</v>
      </c>
      <c r="AN108" s="29">
        <v>-80.187029999999993</v>
      </c>
    </row>
    <row r="109" spans="1:40" x14ac:dyDescent="0.45">
      <c r="A109" s="25"/>
      <c r="B109" s="22"/>
      <c r="C109" s="13" t="s">
        <v>778</v>
      </c>
      <c r="D109" s="13" t="s">
        <v>51</v>
      </c>
      <c r="E109" s="14" t="s">
        <v>779</v>
      </c>
      <c r="F109" s="13" t="s">
        <v>34</v>
      </c>
      <c r="G109" s="14" t="s">
        <v>34</v>
      </c>
      <c r="H109" s="15" t="s">
        <v>41</v>
      </c>
      <c r="I109" s="38"/>
      <c r="J109" s="41"/>
      <c r="K109" s="15"/>
      <c r="L109" s="16"/>
      <c r="M109" s="19" t="s">
        <v>964</v>
      </c>
      <c r="N109" s="17" t="s">
        <v>51</v>
      </c>
      <c r="O109" s="17" t="s">
        <v>51</v>
      </c>
      <c r="P109" s="18" t="s">
        <v>34</v>
      </c>
      <c r="Q109" s="13" t="s">
        <v>1894</v>
      </c>
      <c r="R109" s="14" t="s">
        <v>1936</v>
      </c>
      <c r="S109" s="18" t="s">
        <v>34</v>
      </c>
      <c r="T109" s="14" t="s">
        <v>2079</v>
      </c>
      <c r="U109" s="19" t="s">
        <v>34</v>
      </c>
      <c r="V109" s="13" t="s">
        <v>2090</v>
      </c>
      <c r="W109" s="18" t="s">
        <v>34</v>
      </c>
      <c r="X109" s="20" t="s">
        <v>34</v>
      </c>
      <c r="Y109" s="14" t="s">
        <v>2097</v>
      </c>
      <c r="Z109" s="14" t="s">
        <v>2098</v>
      </c>
      <c r="AA109" s="19" t="s">
        <v>34</v>
      </c>
      <c r="AB109" s="14" t="s">
        <v>2107</v>
      </c>
      <c r="AC109" s="14" t="s">
        <v>2144</v>
      </c>
      <c r="AD109" s="16" t="s">
        <v>34</v>
      </c>
      <c r="AE109" s="14" t="s">
        <v>2166</v>
      </c>
      <c r="AF109" s="14" t="s">
        <v>962</v>
      </c>
      <c r="AG109" s="16" t="s">
        <v>34</v>
      </c>
      <c r="AH109" s="17" t="s">
        <v>2235</v>
      </c>
      <c r="AI109" s="20" t="s">
        <v>34</v>
      </c>
      <c r="AJ109" s="16" t="s">
        <v>34</v>
      </c>
      <c r="AK109" s="14"/>
      <c r="AL109" s="14"/>
      <c r="AM109" s="28" t="s">
        <v>34</v>
      </c>
      <c r="AN109" s="29" t="s">
        <v>34</v>
      </c>
    </row>
    <row r="110" spans="1:40" x14ac:dyDescent="0.45">
      <c r="A110" s="25">
        <v>25.887333333333334</v>
      </c>
      <c r="B110" s="22">
        <v>-80.142388888888902</v>
      </c>
      <c r="C110" s="13" t="s">
        <v>510</v>
      </c>
      <c r="D110" s="13" t="s">
        <v>511</v>
      </c>
      <c r="E110" s="14" t="s">
        <v>512</v>
      </c>
      <c r="F110" s="13" t="s">
        <v>30</v>
      </c>
      <c r="G110" s="14" t="s">
        <v>34</v>
      </c>
      <c r="H110" s="15"/>
      <c r="I110" s="38"/>
      <c r="J110" s="41"/>
      <c r="K110" s="15"/>
      <c r="L110" s="16">
        <v>875101</v>
      </c>
      <c r="M110" s="19">
        <v>1</v>
      </c>
      <c r="N110" s="17" t="s">
        <v>511</v>
      </c>
      <c r="O110" s="17" t="s">
        <v>1697</v>
      </c>
      <c r="P110" s="18" t="s">
        <v>2552</v>
      </c>
      <c r="Q110" s="13" t="s">
        <v>1851</v>
      </c>
      <c r="R110" s="14" t="s">
        <v>2031</v>
      </c>
      <c r="S110" s="18" t="s">
        <v>2551</v>
      </c>
      <c r="T110" s="14" t="s">
        <v>2079</v>
      </c>
      <c r="U110" s="19" t="s">
        <v>2335</v>
      </c>
      <c r="V110" s="13" t="s">
        <v>2087</v>
      </c>
      <c r="W110" s="18" t="s">
        <v>2340</v>
      </c>
      <c r="X110" s="20" t="s">
        <v>2830</v>
      </c>
      <c r="Y110" s="14" t="s">
        <v>2099</v>
      </c>
      <c r="Z110" s="14" t="s">
        <v>2098</v>
      </c>
      <c r="AA110" s="19" t="s">
        <v>2318</v>
      </c>
      <c r="AB110" s="14" t="s">
        <v>2107</v>
      </c>
      <c r="AC110" s="14" t="s">
        <v>2149</v>
      </c>
      <c r="AD110" s="16">
        <v>84</v>
      </c>
      <c r="AE110" s="14" t="s">
        <v>2171</v>
      </c>
      <c r="AF110" s="14" t="s">
        <v>2118</v>
      </c>
      <c r="AG110" s="16">
        <v>16</v>
      </c>
      <c r="AH110" s="17" t="s">
        <v>2278</v>
      </c>
      <c r="AI110" s="20" t="s">
        <v>2331</v>
      </c>
      <c r="AJ110" s="16">
        <v>1951</v>
      </c>
      <c r="AK110" s="14" t="s">
        <v>1293</v>
      </c>
      <c r="AL110" s="14" t="s">
        <v>1294</v>
      </c>
      <c r="AM110" s="28">
        <v>25.887319999999999</v>
      </c>
      <c r="AN110" s="29">
        <v>-80.142399999999995</v>
      </c>
    </row>
    <row r="111" spans="1:40" x14ac:dyDescent="0.45">
      <c r="A111" s="25">
        <v>25.80523611111111</v>
      </c>
      <c r="B111" s="22">
        <v>-80.126749999999987</v>
      </c>
      <c r="C111" s="13" t="s">
        <v>616</v>
      </c>
      <c r="D111" s="13" t="s">
        <v>617</v>
      </c>
      <c r="E111" s="14" t="s">
        <v>618</v>
      </c>
      <c r="F111" s="13" t="s">
        <v>34</v>
      </c>
      <c r="G111" s="14" t="s">
        <v>34</v>
      </c>
      <c r="H111" s="15"/>
      <c r="I111" s="38"/>
      <c r="J111" s="41"/>
      <c r="K111" s="15"/>
      <c r="L111" s="16"/>
      <c r="M111" s="19">
        <v>0</v>
      </c>
      <c r="N111" s="17" t="s">
        <v>617</v>
      </c>
      <c r="O111" s="17" t="s">
        <v>1716</v>
      </c>
      <c r="P111" s="18" t="s">
        <v>34</v>
      </c>
      <c r="Q111" s="13" t="s">
        <v>1869</v>
      </c>
      <c r="R111" s="14" t="s">
        <v>2040</v>
      </c>
      <c r="S111" s="18" t="s">
        <v>34</v>
      </c>
      <c r="T111" s="14" t="s">
        <v>2079</v>
      </c>
      <c r="U111" s="19" t="s">
        <v>34</v>
      </c>
      <c r="V111" s="13" t="s">
        <v>2087</v>
      </c>
      <c r="W111" s="18" t="s">
        <v>34</v>
      </c>
      <c r="X111" s="20" t="s">
        <v>34</v>
      </c>
      <c r="Y111" s="14" t="s">
        <v>2097</v>
      </c>
      <c r="Z111" s="14" t="s">
        <v>2104</v>
      </c>
      <c r="AA111" s="19" t="s">
        <v>34</v>
      </c>
      <c r="AB111" s="14" t="s">
        <v>2107</v>
      </c>
      <c r="AC111" s="14" t="s">
        <v>2112</v>
      </c>
      <c r="AD111" s="16" t="s">
        <v>34</v>
      </c>
      <c r="AE111" s="14" t="s">
        <v>2169</v>
      </c>
      <c r="AF111" s="14" t="s">
        <v>2118</v>
      </c>
      <c r="AG111" s="16" t="s">
        <v>34</v>
      </c>
      <c r="AH111" s="17" t="s">
        <v>2283</v>
      </c>
      <c r="AI111" s="20" t="s">
        <v>34</v>
      </c>
      <c r="AJ111" s="16" t="s">
        <v>34</v>
      </c>
      <c r="AK111" s="14" t="s">
        <v>1371</v>
      </c>
      <c r="AL111" s="14" t="s">
        <v>1372</v>
      </c>
      <c r="AM111" s="28" t="s">
        <v>34</v>
      </c>
      <c r="AN111" s="29" t="s">
        <v>34</v>
      </c>
    </row>
    <row r="112" spans="1:40" x14ac:dyDescent="0.45">
      <c r="A112" s="25">
        <v>26.100613888888891</v>
      </c>
      <c r="B112" s="22">
        <v>-80.118552777777765</v>
      </c>
      <c r="C112" s="13" t="s">
        <v>87</v>
      </c>
      <c r="D112" s="13" t="s">
        <v>88</v>
      </c>
      <c r="E112" s="14" t="s">
        <v>89</v>
      </c>
      <c r="F112" s="13" t="s">
        <v>30</v>
      </c>
      <c r="G112" s="14" t="s">
        <v>35</v>
      </c>
      <c r="H112" s="15"/>
      <c r="I112" s="38"/>
      <c r="J112" s="41"/>
      <c r="K112" s="15"/>
      <c r="L112" s="16">
        <v>860622</v>
      </c>
      <c r="M112" s="19">
        <v>1</v>
      </c>
      <c r="N112" s="17" t="s">
        <v>88</v>
      </c>
      <c r="O112" s="17" t="s">
        <v>1636</v>
      </c>
      <c r="P112" s="18" t="s">
        <v>2428</v>
      </c>
      <c r="Q112" s="13" t="s">
        <v>1788</v>
      </c>
      <c r="R112" s="14" t="s">
        <v>1950</v>
      </c>
      <c r="S112" s="18" t="s">
        <v>2368</v>
      </c>
      <c r="T112" s="14" t="s">
        <v>2079</v>
      </c>
      <c r="U112" s="19" t="s">
        <v>2335</v>
      </c>
      <c r="V112" s="13" t="s">
        <v>2081</v>
      </c>
      <c r="W112" s="18" t="s">
        <v>2339</v>
      </c>
      <c r="X112" s="20" t="s">
        <v>2752</v>
      </c>
      <c r="Y112" s="14" t="s">
        <v>2099</v>
      </c>
      <c r="Z112" s="14" t="s">
        <v>2098</v>
      </c>
      <c r="AA112" s="19" t="s">
        <v>2318</v>
      </c>
      <c r="AB112" s="14" t="s">
        <v>2107</v>
      </c>
      <c r="AC112" s="14" t="s">
        <v>2114</v>
      </c>
      <c r="AD112" s="16">
        <v>125.3</v>
      </c>
      <c r="AE112" s="14" t="s">
        <v>2182</v>
      </c>
      <c r="AF112" s="14" t="s">
        <v>2118</v>
      </c>
      <c r="AG112" s="16">
        <v>55.1</v>
      </c>
      <c r="AH112" s="17" t="s">
        <v>2223</v>
      </c>
      <c r="AI112" s="20" t="s">
        <v>2329</v>
      </c>
      <c r="AJ112" s="16">
        <v>2001</v>
      </c>
      <c r="AK112" s="14" t="s">
        <v>997</v>
      </c>
      <c r="AL112" s="14" t="s">
        <v>998</v>
      </c>
      <c r="AM112" s="28">
        <v>26.100619999999999</v>
      </c>
      <c r="AN112" s="29">
        <v>-80.118769999999998</v>
      </c>
    </row>
    <row r="113" spans="1:40" x14ac:dyDescent="0.45">
      <c r="A113" s="25">
        <v>26.100769444444445</v>
      </c>
      <c r="B113" s="22">
        <v>-80.118552777777765</v>
      </c>
      <c r="C113" s="13" t="s">
        <v>90</v>
      </c>
      <c r="D113" s="13" t="s">
        <v>88</v>
      </c>
      <c r="E113" s="14" t="s">
        <v>89</v>
      </c>
      <c r="F113" s="13" t="s">
        <v>30</v>
      </c>
      <c r="G113" s="14" t="s">
        <v>36</v>
      </c>
      <c r="H113" s="15"/>
      <c r="I113" s="38"/>
      <c r="J113" s="41"/>
      <c r="K113" s="15"/>
      <c r="L113" s="16">
        <v>860623</v>
      </c>
      <c r="M113" s="19">
        <v>1</v>
      </c>
      <c r="N113" s="17" t="s">
        <v>88</v>
      </c>
      <c r="O113" s="17" t="s">
        <v>1636</v>
      </c>
      <c r="P113" s="18" t="s">
        <v>2429</v>
      </c>
      <c r="Q113" s="13" t="s">
        <v>1788</v>
      </c>
      <c r="R113" s="14" t="s">
        <v>1950</v>
      </c>
      <c r="S113" s="18" t="s">
        <v>2368</v>
      </c>
      <c r="T113" s="14" t="s">
        <v>2079</v>
      </c>
      <c r="U113" s="19" t="s">
        <v>2335</v>
      </c>
      <c r="V113" s="13" t="s">
        <v>2081</v>
      </c>
      <c r="W113" s="18" t="s">
        <v>2339</v>
      </c>
      <c r="X113" s="20" t="s">
        <v>2752</v>
      </c>
      <c r="Y113" s="14" t="s">
        <v>2099</v>
      </c>
      <c r="Z113" s="14" t="s">
        <v>2098</v>
      </c>
      <c r="AA113" s="19" t="s">
        <v>2318</v>
      </c>
      <c r="AB113" s="14" t="s">
        <v>2107</v>
      </c>
      <c r="AC113" s="14" t="s">
        <v>2114</v>
      </c>
      <c r="AD113" s="16">
        <v>125.3</v>
      </c>
      <c r="AE113" s="14" t="s">
        <v>2182</v>
      </c>
      <c r="AF113" s="14" t="s">
        <v>2118</v>
      </c>
      <c r="AG113" s="16">
        <v>55.1</v>
      </c>
      <c r="AH113" s="17" t="s">
        <v>2223</v>
      </c>
      <c r="AI113" s="20" t="s">
        <v>2329</v>
      </c>
      <c r="AJ113" s="16">
        <v>1999</v>
      </c>
      <c r="AK113" s="14" t="s">
        <v>999</v>
      </c>
      <c r="AL113" s="14" t="s">
        <v>998</v>
      </c>
      <c r="AM113" s="28">
        <v>26.100829999999998</v>
      </c>
      <c r="AN113" s="29">
        <v>-80.118089999999995</v>
      </c>
    </row>
    <row r="114" spans="1:40" x14ac:dyDescent="0.45">
      <c r="A114" s="25">
        <v>27.198933333333333</v>
      </c>
      <c r="B114" s="22">
        <v>-80.207758333333331</v>
      </c>
      <c r="C114" s="13" t="s">
        <v>437</v>
      </c>
      <c r="D114" s="13" t="s">
        <v>438</v>
      </c>
      <c r="E114" s="14" t="s">
        <v>439</v>
      </c>
      <c r="F114" s="13" t="s">
        <v>34</v>
      </c>
      <c r="G114" s="14" t="s">
        <v>35</v>
      </c>
      <c r="H114" s="15"/>
      <c r="I114" s="38"/>
      <c r="J114" s="41"/>
      <c r="K114" s="15"/>
      <c r="L114" s="16">
        <v>890158</v>
      </c>
      <c r="M114" s="19">
        <v>1</v>
      </c>
      <c r="N114" s="17" t="s">
        <v>438</v>
      </c>
      <c r="O114" s="17" t="s">
        <v>1685</v>
      </c>
      <c r="P114" s="18" t="s">
        <v>2524</v>
      </c>
      <c r="Q114" s="13" t="s">
        <v>1841</v>
      </c>
      <c r="R114" s="14" t="s">
        <v>1975</v>
      </c>
      <c r="S114" s="18" t="s">
        <v>2627</v>
      </c>
      <c r="T114" s="14" t="s">
        <v>2079</v>
      </c>
      <c r="U114" s="19" t="s">
        <v>2335</v>
      </c>
      <c r="V114" s="13" t="s">
        <v>2086</v>
      </c>
      <c r="W114" s="18" t="s">
        <v>2342</v>
      </c>
      <c r="X114" s="20" t="s">
        <v>2879</v>
      </c>
      <c r="Y114" s="14" t="s">
        <v>2097</v>
      </c>
      <c r="Z114" s="14" t="s">
        <v>2098</v>
      </c>
      <c r="AA114" s="19" t="s">
        <v>2318</v>
      </c>
      <c r="AB114" s="14" t="s">
        <v>2107</v>
      </c>
      <c r="AC114" s="14" t="s">
        <v>2114</v>
      </c>
      <c r="AD114" s="16">
        <v>89.9</v>
      </c>
      <c r="AE114" s="14" t="s">
        <v>2127</v>
      </c>
      <c r="AF114" s="14" t="s">
        <v>2118</v>
      </c>
      <c r="AG114" s="16">
        <v>64.900000000000006</v>
      </c>
      <c r="AH114" s="17" t="s">
        <v>2223</v>
      </c>
      <c r="AI114" s="20" t="s">
        <v>2329</v>
      </c>
      <c r="AJ114" s="16">
        <v>2001</v>
      </c>
      <c r="AK114" s="14" t="s">
        <v>1239</v>
      </c>
      <c r="AL114" s="14" t="s">
        <v>1240</v>
      </c>
      <c r="AM114" s="28">
        <v>27.198840000000001</v>
      </c>
      <c r="AN114" s="29">
        <v>-80.207939999999994</v>
      </c>
    </row>
    <row r="115" spans="1:40" x14ac:dyDescent="0.45">
      <c r="A115" s="25">
        <v>27.19905</v>
      </c>
      <c r="B115" s="22">
        <v>-80.207811111111113</v>
      </c>
      <c r="C115" s="13" t="s">
        <v>440</v>
      </c>
      <c r="D115" s="13" t="s">
        <v>438</v>
      </c>
      <c r="E115" s="14" t="s">
        <v>439</v>
      </c>
      <c r="F115" s="13" t="s">
        <v>34</v>
      </c>
      <c r="G115" s="14" t="s">
        <v>36</v>
      </c>
      <c r="H115" s="15"/>
      <c r="I115" s="38"/>
      <c r="J115" s="41"/>
      <c r="K115" s="15"/>
      <c r="L115" s="16">
        <v>890158</v>
      </c>
      <c r="M115" s="19">
        <v>1</v>
      </c>
      <c r="N115" s="17" t="s">
        <v>438</v>
      </c>
      <c r="O115" s="17" t="s">
        <v>1685</v>
      </c>
      <c r="P115" s="18" t="s">
        <v>2524</v>
      </c>
      <c r="Q115" s="13" t="s">
        <v>1841</v>
      </c>
      <c r="R115" s="14" t="s">
        <v>1975</v>
      </c>
      <c r="S115" s="18" t="s">
        <v>2627</v>
      </c>
      <c r="T115" s="14" t="s">
        <v>2079</v>
      </c>
      <c r="U115" s="19" t="s">
        <v>2335</v>
      </c>
      <c r="V115" s="13" t="s">
        <v>2086</v>
      </c>
      <c r="W115" s="18" t="s">
        <v>2342</v>
      </c>
      <c r="X115" s="20" t="s">
        <v>2879</v>
      </c>
      <c r="Y115" s="14" t="s">
        <v>2097</v>
      </c>
      <c r="Z115" s="14" t="s">
        <v>2098</v>
      </c>
      <c r="AA115" s="19" t="s">
        <v>2318</v>
      </c>
      <c r="AB115" s="14" t="s">
        <v>2107</v>
      </c>
      <c r="AC115" s="14" t="s">
        <v>2114</v>
      </c>
      <c r="AD115" s="16">
        <v>89.9</v>
      </c>
      <c r="AE115" s="14" t="s">
        <v>2127</v>
      </c>
      <c r="AF115" s="14" t="s">
        <v>2118</v>
      </c>
      <c r="AG115" s="16">
        <v>64.900000000000006</v>
      </c>
      <c r="AH115" s="17" t="s">
        <v>2223</v>
      </c>
      <c r="AI115" s="20" t="s">
        <v>2329</v>
      </c>
      <c r="AJ115" s="16">
        <v>2001</v>
      </c>
      <c r="AK115" s="14" t="s">
        <v>1241</v>
      </c>
      <c r="AL115" s="14" t="s">
        <v>1242</v>
      </c>
      <c r="AM115" s="28">
        <v>27.198840000000001</v>
      </c>
      <c r="AN115" s="29">
        <v>-80.207939999999994</v>
      </c>
    </row>
    <row r="116" spans="1:40" x14ac:dyDescent="0.45">
      <c r="A116" s="25">
        <v>27.374477777777777</v>
      </c>
      <c r="B116" s="22">
        <v>-80.342477777777773</v>
      </c>
      <c r="C116" s="13" t="s">
        <v>944</v>
      </c>
      <c r="D116" s="13" t="s">
        <v>945</v>
      </c>
      <c r="E116" s="14" t="s">
        <v>946</v>
      </c>
      <c r="F116" s="13" t="s">
        <v>34</v>
      </c>
      <c r="G116" s="14" t="s">
        <v>34</v>
      </c>
      <c r="H116" s="15"/>
      <c r="I116" s="38"/>
      <c r="J116" s="41"/>
      <c r="K116" s="15"/>
      <c r="L116" s="16">
        <v>944021</v>
      </c>
      <c r="M116" s="19">
        <v>0</v>
      </c>
      <c r="N116" s="17" t="s">
        <v>945</v>
      </c>
      <c r="O116" s="17" t="s">
        <v>1777</v>
      </c>
      <c r="P116" s="18" t="s">
        <v>2708</v>
      </c>
      <c r="Q116" s="13" t="s">
        <v>1923</v>
      </c>
      <c r="R116" s="14" t="s">
        <v>2013</v>
      </c>
      <c r="S116" s="18" t="s">
        <v>2707</v>
      </c>
      <c r="T116" s="14" t="s">
        <v>2079</v>
      </c>
      <c r="U116" s="19" t="s">
        <v>2335</v>
      </c>
      <c r="V116" s="13" t="s">
        <v>2096</v>
      </c>
      <c r="W116" s="18" t="s">
        <v>2345</v>
      </c>
      <c r="X116" s="20" t="s">
        <v>2940</v>
      </c>
      <c r="Y116" s="14" t="s">
        <v>2097</v>
      </c>
      <c r="Z116" s="14" t="s">
        <v>2098</v>
      </c>
      <c r="AA116" s="19" t="s">
        <v>2318</v>
      </c>
      <c r="AB116" s="14" t="s">
        <v>2107</v>
      </c>
      <c r="AC116" s="14" t="s">
        <v>2125</v>
      </c>
      <c r="AD116" s="16">
        <v>0</v>
      </c>
      <c r="AE116" s="14" t="s">
        <v>2161</v>
      </c>
      <c r="AF116" s="14" t="s">
        <v>2118</v>
      </c>
      <c r="AG116" s="16">
        <v>0</v>
      </c>
      <c r="AH116" s="17" t="s">
        <v>2313</v>
      </c>
      <c r="AI116" s="20" t="s">
        <v>2330</v>
      </c>
      <c r="AJ116" s="16">
        <v>2019</v>
      </c>
      <c r="AK116" s="14" t="s">
        <v>1611</v>
      </c>
      <c r="AL116" s="14" t="s">
        <v>1612</v>
      </c>
      <c r="AM116" s="28">
        <v>27.374369999999999</v>
      </c>
      <c r="AN116" s="29">
        <v>-80.342479999999995</v>
      </c>
    </row>
    <row r="117" spans="1:40" x14ac:dyDescent="0.45">
      <c r="A117" s="25">
        <v>26.012236111111111</v>
      </c>
      <c r="B117" s="22">
        <v>-80.118202777777768</v>
      </c>
      <c r="C117" s="13" t="s">
        <v>81</v>
      </c>
      <c r="D117" s="13" t="s">
        <v>82</v>
      </c>
      <c r="E117" s="14" t="s">
        <v>83</v>
      </c>
      <c r="F117" s="13" t="s">
        <v>30</v>
      </c>
      <c r="G117" s="14" t="s">
        <v>34</v>
      </c>
      <c r="H117" s="15"/>
      <c r="I117" s="38"/>
      <c r="J117" s="41"/>
      <c r="K117" s="15"/>
      <c r="L117" s="16">
        <v>860230</v>
      </c>
      <c r="M117" s="19">
        <v>1</v>
      </c>
      <c r="N117" s="17" t="s">
        <v>82</v>
      </c>
      <c r="O117" s="17" t="s">
        <v>1634</v>
      </c>
      <c r="P117" s="18" t="s">
        <v>2397</v>
      </c>
      <c r="Q117" s="13" t="s">
        <v>1786</v>
      </c>
      <c r="R117" s="14" t="s">
        <v>1948</v>
      </c>
      <c r="S117" s="18" t="s">
        <v>2368</v>
      </c>
      <c r="T117" s="14" t="s">
        <v>2079</v>
      </c>
      <c r="U117" s="19" t="s">
        <v>2335</v>
      </c>
      <c r="V117" s="13" t="s">
        <v>2081</v>
      </c>
      <c r="W117" s="18" t="s">
        <v>2339</v>
      </c>
      <c r="X117" s="20" t="s">
        <v>2730</v>
      </c>
      <c r="Y117" s="14" t="s">
        <v>2099</v>
      </c>
      <c r="Z117" s="14" t="s">
        <v>2098</v>
      </c>
      <c r="AA117" s="19" t="s">
        <v>2318</v>
      </c>
      <c r="AB117" s="14" t="s">
        <v>2107</v>
      </c>
      <c r="AC117" s="14" t="s">
        <v>2110</v>
      </c>
      <c r="AD117" s="16">
        <v>89.9</v>
      </c>
      <c r="AE117" s="14" t="s">
        <v>2135</v>
      </c>
      <c r="AF117" s="14" t="s">
        <v>2118</v>
      </c>
      <c r="AG117" s="16">
        <v>20.9</v>
      </c>
      <c r="AH117" s="17" t="s">
        <v>2223</v>
      </c>
      <c r="AI117" s="20" t="s">
        <v>2329</v>
      </c>
      <c r="AJ117" s="16">
        <v>1976</v>
      </c>
      <c r="AK117" s="14" t="s">
        <v>993</v>
      </c>
      <c r="AL117" s="14" t="s">
        <v>994</v>
      </c>
      <c r="AM117" s="28">
        <v>26.012080000000001</v>
      </c>
      <c r="AN117" s="29">
        <v>-80.119640000000004</v>
      </c>
    </row>
    <row r="118" spans="1:40" x14ac:dyDescent="0.45">
      <c r="A118" s="25">
        <v>26.231849999999998</v>
      </c>
      <c r="B118" s="22">
        <v>-80.093808333333328</v>
      </c>
      <c r="C118" s="13" t="s">
        <v>66</v>
      </c>
      <c r="D118" s="13" t="s">
        <v>67</v>
      </c>
      <c r="E118" s="14" t="s">
        <v>68</v>
      </c>
      <c r="F118" s="13" t="s">
        <v>30</v>
      </c>
      <c r="G118" s="14" t="s">
        <v>34</v>
      </c>
      <c r="H118" s="15"/>
      <c r="I118" s="38"/>
      <c r="J118" s="41"/>
      <c r="K118" s="15"/>
      <c r="L118" s="16">
        <v>860157</v>
      </c>
      <c r="M118" s="19">
        <v>1</v>
      </c>
      <c r="N118" s="17" t="s">
        <v>67</v>
      </c>
      <c r="O118" s="17" t="s">
        <v>1629</v>
      </c>
      <c r="P118" s="18" t="s">
        <v>2389</v>
      </c>
      <c r="Q118" s="13" t="s">
        <v>1784</v>
      </c>
      <c r="R118" s="14" t="s">
        <v>1943</v>
      </c>
      <c r="S118" s="18" t="s">
        <v>2368</v>
      </c>
      <c r="T118" s="14" t="s">
        <v>2079</v>
      </c>
      <c r="U118" s="19" t="s">
        <v>2335</v>
      </c>
      <c r="V118" s="13" t="s">
        <v>2081</v>
      </c>
      <c r="W118" s="18" t="s">
        <v>2339</v>
      </c>
      <c r="X118" s="20" t="s">
        <v>2726</v>
      </c>
      <c r="Y118" s="14" t="s">
        <v>2099</v>
      </c>
      <c r="Z118" s="14" t="s">
        <v>2098</v>
      </c>
      <c r="AA118" s="19" t="s">
        <v>2318</v>
      </c>
      <c r="AB118" s="14" t="s">
        <v>2107</v>
      </c>
      <c r="AC118" s="14" t="s">
        <v>2128</v>
      </c>
      <c r="AD118" s="16">
        <v>89.9</v>
      </c>
      <c r="AE118" s="14" t="s">
        <v>2143</v>
      </c>
      <c r="AF118" s="14" t="s">
        <v>2118</v>
      </c>
      <c r="AG118" s="16">
        <v>15</v>
      </c>
      <c r="AH118" s="17" t="s">
        <v>2223</v>
      </c>
      <c r="AI118" s="20" t="s">
        <v>2329</v>
      </c>
      <c r="AJ118" s="16">
        <v>1955</v>
      </c>
      <c r="AK118" s="14" t="s">
        <v>981</v>
      </c>
      <c r="AL118" s="14" t="s">
        <v>982</v>
      </c>
      <c r="AM118" s="28">
        <v>26.231780000000001</v>
      </c>
      <c r="AN118" s="29">
        <v>-80.094440000000006</v>
      </c>
    </row>
    <row r="119" spans="1:40" x14ac:dyDescent="0.45">
      <c r="A119" s="25">
        <v>26.100591666666666</v>
      </c>
      <c r="B119" s="22">
        <v>-80.11859722222222</v>
      </c>
      <c r="C119" s="13" t="s">
        <v>200</v>
      </c>
      <c r="D119" s="13" t="s">
        <v>201</v>
      </c>
      <c r="E119" s="14" t="s">
        <v>202</v>
      </c>
      <c r="F119" s="13" t="s">
        <v>34</v>
      </c>
      <c r="G119" s="14" t="s">
        <v>35</v>
      </c>
      <c r="H119" s="15"/>
      <c r="I119" s="38"/>
      <c r="J119" s="41"/>
      <c r="K119" s="15"/>
      <c r="L119" s="16">
        <v>860622</v>
      </c>
      <c r="M119" s="19">
        <v>1</v>
      </c>
      <c r="N119" s="17" t="s">
        <v>201</v>
      </c>
      <c r="O119" s="17" t="s">
        <v>44</v>
      </c>
      <c r="P119" s="18" t="s">
        <v>2428</v>
      </c>
      <c r="Q119" s="13" t="s">
        <v>1808</v>
      </c>
      <c r="R119" s="14" t="s">
        <v>1959</v>
      </c>
      <c r="S119" s="18" t="s">
        <v>2368</v>
      </c>
      <c r="T119" s="14" t="s">
        <v>2079</v>
      </c>
      <c r="U119" s="19" t="s">
        <v>2335</v>
      </c>
      <c r="V119" s="13" t="s">
        <v>2081</v>
      </c>
      <c r="W119" s="18" t="s">
        <v>2339</v>
      </c>
      <c r="X119" s="20" t="s">
        <v>2752</v>
      </c>
      <c r="Y119" s="14" t="s">
        <v>2097</v>
      </c>
      <c r="Z119" s="14" t="s">
        <v>2098</v>
      </c>
      <c r="AA119" s="19" t="s">
        <v>2318</v>
      </c>
      <c r="AB119" s="14" t="s">
        <v>2107</v>
      </c>
      <c r="AC119" s="14" t="s">
        <v>2134</v>
      </c>
      <c r="AD119" s="16">
        <v>125.3</v>
      </c>
      <c r="AE119" s="14" t="s">
        <v>2123</v>
      </c>
      <c r="AF119" s="14"/>
      <c r="AG119" s="16">
        <v>55.1</v>
      </c>
      <c r="AH119" s="17" t="s">
        <v>2223</v>
      </c>
      <c r="AI119" s="20" t="s">
        <v>2329</v>
      </c>
      <c r="AJ119" s="16">
        <v>2001</v>
      </c>
      <c r="AK119" s="14" t="s">
        <v>1075</v>
      </c>
      <c r="AL119" s="14" t="s">
        <v>1076</v>
      </c>
      <c r="AM119" s="28">
        <v>26.100619999999999</v>
      </c>
      <c r="AN119" s="29">
        <v>-80.118769999999998</v>
      </c>
    </row>
    <row r="120" spans="1:40" x14ac:dyDescent="0.45">
      <c r="A120" s="25">
        <v>26.100772222222222</v>
      </c>
      <c r="B120" s="22">
        <v>-80.118605555555547</v>
      </c>
      <c r="C120" s="13" t="s">
        <v>203</v>
      </c>
      <c r="D120" s="13" t="s">
        <v>201</v>
      </c>
      <c r="E120" s="14" t="s">
        <v>202</v>
      </c>
      <c r="F120" s="13" t="s">
        <v>34</v>
      </c>
      <c r="G120" s="14" t="s">
        <v>36</v>
      </c>
      <c r="H120" s="15"/>
      <c r="I120" s="38"/>
      <c r="J120" s="41"/>
      <c r="K120" s="15"/>
      <c r="L120" s="16">
        <v>860623</v>
      </c>
      <c r="M120" s="19">
        <v>1</v>
      </c>
      <c r="N120" s="17" t="s">
        <v>201</v>
      </c>
      <c r="O120" s="17" t="s">
        <v>44</v>
      </c>
      <c r="P120" s="18" t="s">
        <v>2429</v>
      </c>
      <c r="Q120" s="13" t="s">
        <v>1808</v>
      </c>
      <c r="R120" s="14" t="s">
        <v>1959</v>
      </c>
      <c r="S120" s="18" t="s">
        <v>2368</v>
      </c>
      <c r="T120" s="14" t="s">
        <v>2079</v>
      </c>
      <c r="U120" s="19" t="s">
        <v>2335</v>
      </c>
      <c r="V120" s="13" t="s">
        <v>2081</v>
      </c>
      <c r="W120" s="18" t="s">
        <v>2339</v>
      </c>
      <c r="X120" s="20" t="s">
        <v>2752</v>
      </c>
      <c r="Y120" s="14" t="s">
        <v>2097</v>
      </c>
      <c r="Z120" s="14" t="s">
        <v>2098</v>
      </c>
      <c r="AA120" s="19" t="s">
        <v>2318</v>
      </c>
      <c r="AB120" s="14" t="s">
        <v>2107</v>
      </c>
      <c r="AC120" s="14" t="s">
        <v>2134</v>
      </c>
      <c r="AD120" s="16">
        <v>125.3</v>
      </c>
      <c r="AE120" s="14" t="s">
        <v>2123</v>
      </c>
      <c r="AF120" s="14"/>
      <c r="AG120" s="16">
        <v>55.1</v>
      </c>
      <c r="AH120" s="17" t="s">
        <v>2223</v>
      </c>
      <c r="AI120" s="20" t="s">
        <v>2329</v>
      </c>
      <c r="AJ120" s="16">
        <v>1999</v>
      </c>
      <c r="AK120" s="14" t="s">
        <v>1077</v>
      </c>
      <c r="AL120" s="14" t="s">
        <v>1078</v>
      </c>
      <c r="AM120" s="28">
        <v>26.100829999999998</v>
      </c>
      <c r="AN120" s="29">
        <v>-80.118089999999995</v>
      </c>
    </row>
    <row r="121" spans="1:40" x14ac:dyDescent="0.45">
      <c r="A121" s="25">
        <v>26.159819444444445</v>
      </c>
      <c r="B121" s="22">
        <v>-80.117886111111105</v>
      </c>
      <c r="C121" s="13" t="s">
        <v>216</v>
      </c>
      <c r="D121" s="13" t="s">
        <v>217</v>
      </c>
      <c r="E121" s="14" t="s">
        <v>218</v>
      </c>
      <c r="F121" s="13" t="s">
        <v>34</v>
      </c>
      <c r="G121" s="14" t="s">
        <v>34</v>
      </c>
      <c r="H121" s="15"/>
      <c r="I121" s="38"/>
      <c r="J121" s="41"/>
      <c r="K121" s="15"/>
      <c r="L121" s="16">
        <v>860274</v>
      </c>
      <c r="M121" s="19">
        <v>0</v>
      </c>
      <c r="N121" s="17" t="s">
        <v>217</v>
      </c>
      <c r="O121" s="17" t="s">
        <v>217</v>
      </c>
      <c r="P121" s="18" t="s">
        <v>2403</v>
      </c>
      <c r="Q121" s="13" t="s">
        <v>1812</v>
      </c>
      <c r="R121" s="14" t="s">
        <v>1926</v>
      </c>
      <c r="S121" s="18" t="s">
        <v>2402</v>
      </c>
      <c r="T121" s="14" t="s">
        <v>2079</v>
      </c>
      <c r="U121" s="19" t="s">
        <v>2335</v>
      </c>
      <c r="V121" s="13" t="s">
        <v>2081</v>
      </c>
      <c r="W121" s="18" t="s">
        <v>2339</v>
      </c>
      <c r="X121" s="20" t="s">
        <v>2735</v>
      </c>
      <c r="Y121" s="14" t="s">
        <v>2097</v>
      </c>
      <c r="Z121" s="14" t="s">
        <v>2098</v>
      </c>
      <c r="AA121" s="19" t="s">
        <v>2318</v>
      </c>
      <c r="AB121" s="14" t="s">
        <v>2107</v>
      </c>
      <c r="AC121" s="14" t="s">
        <v>2146</v>
      </c>
      <c r="AD121" s="16">
        <v>0</v>
      </c>
      <c r="AE121" s="14" t="s">
        <v>2166</v>
      </c>
      <c r="AF121" s="14" t="s">
        <v>2183</v>
      </c>
      <c r="AG121" s="16">
        <v>0</v>
      </c>
      <c r="AH121" s="17" t="s">
        <v>2223</v>
      </c>
      <c r="AI121" s="20" t="s">
        <v>2330</v>
      </c>
      <c r="AJ121" s="16">
        <v>1974</v>
      </c>
      <c r="AK121" s="14" t="s">
        <v>1088</v>
      </c>
      <c r="AL121" s="14" t="s">
        <v>1089</v>
      </c>
      <c r="AM121" s="28">
        <v>26.15981</v>
      </c>
      <c r="AN121" s="29">
        <v>-80.11788</v>
      </c>
    </row>
    <row r="122" spans="1:40" x14ac:dyDescent="0.45">
      <c r="A122" s="25">
        <v>26.167508333333334</v>
      </c>
      <c r="B122" s="22">
        <v>-80.104133333333323</v>
      </c>
      <c r="C122" s="13" t="s">
        <v>69</v>
      </c>
      <c r="D122" s="13" t="s">
        <v>70</v>
      </c>
      <c r="E122" s="14" t="s">
        <v>71</v>
      </c>
      <c r="F122" s="13" t="s">
        <v>30</v>
      </c>
      <c r="G122" s="14" t="s">
        <v>34</v>
      </c>
      <c r="H122" s="15"/>
      <c r="I122" s="38"/>
      <c r="J122" s="41"/>
      <c r="K122" s="15"/>
      <c r="L122" s="16">
        <v>860941</v>
      </c>
      <c r="M122" s="19">
        <v>1</v>
      </c>
      <c r="N122" s="17" t="s">
        <v>70</v>
      </c>
      <c r="O122" s="17" t="s">
        <v>1630</v>
      </c>
      <c r="P122" s="18" t="s">
        <v>2383</v>
      </c>
      <c r="Q122" s="13" t="s">
        <v>1784</v>
      </c>
      <c r="R122" s="14" t="s">
        <v>1944</v>
      </c>
      <c r="S122" s="18" t="s">
        <v>2368</v>
      </c>
      <c r="T122" s="14" t="s">
        <v>2079</v>
      </c>
      <c r="U122" s="19" t="s">
        <v>2335</v>
      </c>
      <c r="V122" s="13" t="s">
        <v>2081</v>
      </c>
      <c r="W122" s="18" t="s">
        <v>2339</v>
      </c>
      <c r="X122" s="20" t="s">
        <v>2757</v>
      </c>
      <c r="Y122" s="14" t="s">
        <v>2099</v>
      </c>
      <c r="Z122" s="14" t="s">
        <v>2098</v>
      </c>
      <c r="AA122" s="19" t="s">
        <v>2318</v>
      </c>
      <c r="AB122" s="14" t="s">
        <v>2107</v>
      </c>
      <c r="AC122" s="14" t="s">
        <v>2129</v>
      </c>
      <c r="AD122" s="16">
        <v>89.9</v>
      </c>
      <c r="AE122" s="14" t="s">
        <v>2144</v>
      </c>
      <c r="AF122" s="14" t="s">
        <v>2118</v>
      </c>
      <c r="AG122" s="16">
        <v>21.9</v>
      </c>
      <c r="AH122" s="17" t="s">
        <v>2223</v>
      </c>
      <c r="AI122" s="20" t="s">
        <v>2329</v>
      </c>
      <c r="AJ122" s="16">
        <v>1955</v>
      </c>
      <c r="AK122" s="14" t="s">
        <v>983</v>
      </c>
      <c r="AL122" s="14" t="s">
        <v>984</v>
      </c>
      <c r="AM122" s="28">
        <v>26.167580000000001</v>
      </c>
      <c r="AN122" s="29">
        <v>-80.103449999999995</v>
      </c>
    </row>
    <row r="123" spans="1:40" x14ac:dyDescent="0.45">
      <c r="A123" s="25">
        <v>27.117655555555555</v>
      </c>
      <c r="B123" s="22">
        <v>-80.274694444444449</v>
      </c>
      <c r="C123" s="13" t="s">
        <v>460</v>
      </c>
      <c r="D123" s="13" t="s">
        <v>461</v>
      </c>
      <c r="E123" s="14" t="s">
        <v>462</v>
      </c>
      <c r="F123" s="13" t="s">
        <v>30</v>
      </c>
      <c r="G123" s="14" t="s">
        <v>31</v>
      </c>
      <c r="H123" s="15"/>
      <c r="I123" s="38"/>
      <c r="J123" s="41"/>
      <c r="K123" s="15"/>
      <c r="L123" s="16">
        <v>891000</v>
      </c>
      <c r="M123" s="19">
        <v>1</v>
      </c>
      <c r="N123" s="17" t="s">
        <v>461</v>
      </c>
      <c r="O123" s="17" t="s">
        <v>1652</v>
      </c>
      <c r="P123" s="18" t="s">
        <v>2631</v>
      </c>
      <c r="Q123" s="13" t="s">
        <v>1842</v>
      </c>
      <c r="R123" s="14" t="s">
        <v>2023</v>
      </c>
      <c r="S123" s="18" t="s">
        <v>2603</v>
      </c>
      <c r="T123" s="14" t="s">
        <v>2079</v>
      </c>
      <c r="U123" s="19" t="s">
        <v>2335</v>
      </c>
      <c r="V123" s="13" t="s">
        <v>2086</v>
      </c>
      <c r="W123" s="18" t="s">
        <v>2342</v>
      </c>
      <c r="X123" s="20" t="s">
        <v>2882</v>
      </c>
      <c r="Y123" s="14" t="s">
        <v>2097</v>
      </c>
      <c r="Z123" s="14" t="s">
        <v>2098</v>
      </c>
      <c r="AA123" s="19" t="s">
        <v>2098</v>
      </c>
      <c r="AB123" s="14" t="s">
        <v>2107</v>
      </c>
      <c r="AC123" s="14" t="s">
        <v>2110</v>
      </c>
      <c r="AD123" s="16">
        <v>89.9</v>
      </c>
      <c r="AE123" s="14" t="s">
        <v>2182</v>
      </c>
      <c r="AF123" s="14" t="s">
        <v>2118</v>
      </c>
      <c r="AG123" s="16">
        <v>55.1</v>
      </c>
      <c r="AH123" s="17" t="s">
        <v>2243</v>
      </c>
      <c r="AI123" s="20" t="s">
        <v>2332</v>
      </c>
      <c r="AJ123" s="16">
        <v>2003</v>
      </c>
      <c r="AK123" s="14" t="s">
        <v>1257</v>
      </c>
      <c r="AL123" s="14" t="s">
        <v>1258</v>
      </c>
      <c r="AM123" s="28">
        <v>27.117760000000001</v>
      </c>
      <c r="AN123" s="29">
        <v>-80.274770000000004</v>
      </c>
    </row>
    <row r="124" spans="1:40" x14ac:dyDescent="0.45">
      <c r="A124" s="25">
        <v>27.117688888888889</v>
      </c>
      <c r="B124" s="22">
        <v>-80.274969444444437</v>
      </c>
      <c r="C124" s="13" t="s">
        <v>463</v>
      </c>
      <c r="D124" s="13" t="s">
        <v>461</v>
      </c>
      <c r="E124" s="14" t="s">
        <v>462</v>
      </c>
      <c r="F124" s="13" t="s">
        <v>30</v>
      </c>
      <c r="G124" s="14" t="s">
        <v>32</v>
      </c>
      <c r="H124" s="15"/>
      <c r="I124" s="38"/>
      <c r="J124" s="41"/>
      <c r="K124" s="15"/>
      <c r="L124" s="16">
        <v>890066</v>
      </c>
      <c r="M124" s="19">
        <v>1</v>
      </c>
      <c r="N124" s="17" t="s">
        <v>461</v>
      </c>
      <c r="O124" s="17" t="s">
        <v>1652</v>
      </c>
      <c r="P124" s="18" t="s">
        <v>2604</v>
      </c>
      <c r="Q124" s="13" t="s">
        <v>1842</v>
      </c>
      <c r="R124" s="14" t="s">
        <v>2023</v>
      </c>
      <c r="S124" s="18" t="s">
        <v>2603</v>
      </c>
      <c r="T124" s="14" t="s">
        <v>2079</v>
      </c>
      <c r="U124" s="19" t="s">
        <v>2335</v>
      </c>
      <c r="V124" s="13" t="s">
        <v>2086</v>
      </c>
      <c r="W124" s="18" t="s">
        <v>2342</v>
      </c>
      <c r="X124" s="20" t="s">
        <v>2865</v>
      </c>
      <c r="Y124" s="14" t="s">
        <v>2097</v>
      </c>
      <c r="Z124" s="14" t="s">
        <v>2098</v>
      </c>
      <c r="AA124" s="19" t="s">
        <v>2098</v>
      </c>
      <c r="AB124" s="14" t="s">
        <v>2107</v>
      </c>
      <c r="AC124" s="14" t="s">
        <v>2110</v>
      </c>
      <c r="AD124" s="16">
        <v>8.9</v>
      </c>
      <c r="AE124" s="14" t="s">
        <v>2182</v>
      </c>
      <c r="AF124" s="14" t="s">
        <v>2118</v>
      </c>
      <c r="AG124" s="16">
        <v>54.7</v>
      </c>
      <c r="AH124" s="17" t="s">
        <v>2243</v>
      </c>
      <c r="AI124" s="20" t="s">
        <v>2332</v>
      </c>
      <c r="AJ124" s="16">
        <v>1957</v>
      </c>
      <c r="AK124" s="14" t="s">
        <v>1259</v>
      </c>
      <c r="AL124" s="14" t="s">
        <v>1260</v>
      </c>
      <c r="AM124" s="28">
        <v>27.11767</v>
      </c>
      <c r="AN124" s="29">
        <v>-80.274940000000001</v>
      </c>
    </row>
    <row r="125" spans="1:40" x14ac:dyDescent="0.45">
      <c r="A125" s="25">
        <v>26.985316666666666</v>
      </c>
      <c r="B125" s="22">
        <v>-80.616980555555543</v>
      </c>
      <c r="C125" s="13" t="s">
        <v>444</v>
      </c>
      <c r="D125" s="13" t="s">
        <v>445</v>
      </c>
      <c r="E125" s="14" t="s">
        <v>446</v>
      </c>
      <c r="F125" s="13" t="s">
        <v>34</v>
      </c>
      <c r="G125" s="14" t="s">
        <v>34</v>
      </c>
      <c r="H125" s="15"/>
      <c r="I125" s="38"/>
      <c r="J125" s="41"/>
      <c r="K125" s="15"/>
      <c r="L125" s="16">
        <v>890103</v>
      </c>
      <c r="M125" s="19">
        <v>1</v>
      </c>
      <c r="N125" s="17" t="s">
        <v>445</v>
      </c>
      <c r="O125" s="17" t="s">
        <v>1687</v>
      </c>
      <c r="P125" s="18" t="s">
        <v>2611</v>
      </c>
      <c r="Q125" s="13" t="s">
        <v>1842</v>
      </c>
      <c r="R125" s="14" t="s">
        <v>2019</v>
      </c>
      <c r="S125" s="18" t="s">
        <v>2610</v>
      </c>
      <c r="T125" s="14" t="s">
        <v>2079</v>
      </c>
      <c r="U125" s="19" t="s">
        <v>2335</v>
      </c>
      <c r="V125" s="13" t="s">
        <v>2086</v>
      </c>
      <c r="W125" s="18" t="s">
        <v>2342</v>
      </c>
      <c r="X125" s="20" t="s">
        <v>2869</v>
      </c>
      <c r="Y125" s="14" t="s">
        <v>2097</v>
      </c>
      <c r="Z125" s="14" t="s">
        <v>2098</v>
      </c>
      <c r="AA125" s="19" t="s">
        <v>2098</v>
      </c>
      <c r="AB125" s="14" t="s">
        <v>2107</v>
      </c>
      <c r="AC125" s="14" t="s">
        <v>2110</v>
      </c>
      <c r="AD125" s="16">
        <v>89.9</v>
      </c>
      <c r="AE125" s="14" t="s">
        <v>2182</v>
      </c>
      <c r="AF125" s="14" t="s">
        <v>2118</v>
      </c>
      <c r="AG125" s="16">
        <v>53.1</v>
      </c>
      <c r="AH125" s="17" t="s">
        <v>2223</v>
      </c>
      <c r="AI125" s="20" t="s">
        <v>2329</v>
      </c>
      <c r="AJ125" s="16">
        <v>1983</v>
      </c>
      <c r="AK125" s="14" t="s">
        <v>1245</v>
      </c>
      <c r="AL125" s="14" t="s">
        <v>1246</v>
      </c>
      <c r="AM125" s="28">
        <v>26.985330000000001</v>
      </c>
      <c r="AN125" s="29">
        <v>-80.617019999999997</v>
      </c>
    </row>
    <row r="126" spans="1:40" x14ac:dyDescent="0.45">
      <c r="A126" s="25">
        <v>26.153311111111108</v>
      </c>
      <c r="B126" s="22">
        <v>-80.129224999999991</v>
      </c>
      <c r="C126" s="13" t="s">
        <v>258</v>
      </c>
      <c r="D126" s="13" t="s">
        <v>259</v>
      </c>
      <c r="E126" s="14" t="s">
        <v>260</v>
      </c>
      <c r="F126" s="13" t="s">
        <v>34</v>
      </c>
      <c r="G126" s="14" t="s">
        <v>34</v>
      </c>
      <c r="H126" s="15"/>
      <c r="I126" s="38"/>
      <c r="J126" s="41"/>
      <c r="K126" s="15"/>
      <c r="L126" s="16">
        <v>865721</v>
      </c>
      <c r="M126" s="19">
        <v>0</v>
      </c>
      <c r="N126" s="17" t="s">
        <v>259</v>
      </c>
      <c r="O126" s="17" t="s">
        <v>259</v>
      </c>
      <c r="P126" s="18" t="s">
        <v>2458</v>
      </c>
      <c r="Q126" s="13" t="s">
        <v>1820</v>
      </c>
      <c r="R126" s="14" t="s">
        <v>1975</v>
      </c>
      <c r="S126" s="18" t="s">
        <v>2457</v>
      </c>
      <c r="T126" s="14" t="s">
        <v>2079</v>
      </c>
      <c r="U126" s="19" t="s">
        <v>2335</v>
      </c>
      <c r="V126" s="13" t="s">
        <v>2081</v>
      </c>
      <c r="W126" s="18" t="s">
        <v>2339</v>
      </c>
      <c r="X126" s="20" t="s">
        <v>2769</v>
      </c>
      <c r="Y126" s="14" t="s">
        <v>2097</v>
      </c>
      <c r="Z126" s="14" t="s">
        <v>2098</v>
      </c>
      <c r="AA126" s="19" t="s">
        <v>2318</v>
      </c>
      <c r="AB126" s="14" t="s">
        <v>2107</v>
      </c>
      <c r="AC126" s="14" t="s">
        <v>2152</v>
      </c>
      <c r="AD126" s="16">
        <v>0</v>
      </c>
      <c r="AE126" s="14" t="s">
        <v>962</v>
      </c>
      <c r="AF126" s="14" t="s">
        <v>2118</v>
      </c>
      <c r="AG126" s="16">
        <v>0</v>
      </c>
      <c r="AH126" s="17" t="s">
        <v>2226</v>
      </c>
      <c r="AI126" s="20" t="s">
        <v>2331</v>
      </c>
      <c r="AJ126" s="16">
        <v>1955</v>
      </c>
      <c r="AK126" s="14" t="s">
        <v>1116</v>
      </c>
      <c r="AL126" s="14" t="s">
        <v>1117</v>
      </c>
      <c r="AM126" s="28">
        <v>26.153310000000001</v>
      </c>
      <c r="AN126" s="29">
        <v>-80.129230000000007</v>
      </c>
    </row>
    <row r="127" spans="1:40" x14ac:dyDescent="0.45">
      <c r="A127" s="25">
        <v>26.881836111111113</v>
      </c>
      <c r="B127" s="22">
        <v>-80.069294444444438</v>
      </c>
      <c r="C127" s="13" t="s">
        <v>807</v>
      </c>
      <c r="D127" s="13" t="s">
        <v>808</v>
      </c>
      <c r="E127" s="14" t="s">
        <v>809</v>
      </c>
      <c r="F127" s="13" t="s">
        <v>359</v>
      </c>
      <c r="G127" s="14" t="s">
        <v>35</v>
      </c>
      <c r="H127" s="15"/>
      <c r="I127" s="38"/>
      <c r="J127" s="41"/>
      <c r="K127" s="15"/>
      <c r="L127" s="16">
        <v>934161</v>
      </c>
      <c r="M127" s="19">
        <v>1</v>
      </c>
      <c r="N127" s="17" t="s">
        <v>808</v>
      </c>
      <c r="O127" s="17" t="s">
        <v>1745</v>
      </c>
      <c r="P127" s="18" t="s">
        <v>2678</v>
      </c>
      <c r="Q127" s="13" t="s">
        <v>1901</v>
      </c>
      <c r="R127" s="14" t="s">
        <v>2053</v>
      </c>
      <c r="S127" s="18" t="s">
        <v>2359</v>
      </c>
      <c r="T127" s="14" t="s">
        <v>2079</v>
      </c>
      <c r="U127" s="19" t="s">
        <v>2335</v>
      </c>
      <c r="V127" s="13" t="s">
        <v>2094</v>
      </c>
      <c r="W127" s="18" t="s">
        <v>2344</v>
      </c>
      <c r="X127" s="20" t="s">
        <v>2784</v>
      </c>
      <c r="Y127" s="14" t="s">
        <v>2099</v>
      </c>
      <c r="Z127" s="14" t="s">
        <v>2098</v>
      </c>
      <c r="AA127" s="19" t="s">
        <v>2318</v>
      </c>
      <c r="AB127" s="14" t="s">
        <v>2107</v>
      </c>
      <c r="AC127" s="14" t="s">
        <v>2110</v>
      </c>
      <c r="AD127" s="16">
        <v>89.9</v>
      </c>
      <c r="AE127" s="14" t="s">
        <v>2162</v>
      </c>
      <c r="AF127" s="14" t="s">
        <v>2118</v>
      </c>
      <c r="AG127" s="16">
        <v>33.4</v>
      </c>
      <c r="AH127" s="17" t="s">
        <v>2276</v>
      </c>
      <c r="AI127" s="20" t="s">
        <v>2330</v>
      </c>
      <c r="AJ127" s="16">
        <v>1998</v>
      </c>
      <c r="AK127" s="14" t="s">
        <v>1507</v>
      </c>
      <c r="AL127" s="14" t="s">
        <v>1508</v>
      </c>
      <c r="AM127" s="28">
        <v>26.88185</v>
      </c>
      <c r="AN127" s="29">
        <v>-80.069419999999994</v>
      </c>
    </row>
    <row r="128" spans="1:40" x14ac:dyDescent="0.45">
      <c r="A128" s="25">
        <v>26.882002777777778</v>
      </c>
      <c r="B128" s="22">
        <v>-80.069330555555553</v>
      </c>
      <c r="C128" s="13" t="s">
        <v>810</v>
      </c>
      <c r="D128" s="13" t="s">
        <v>808</v>
      </c>
      <c r="E128" s="14" t="s">
        <v>809</v>
      </c>
      <c r="F128" s="13" t="s">
        <v>359</v>
      </c>
      <c r="G128" s="14" t="s">
        <v>36</v>
      </c>
      <c r="H128" s="15"/>
      <c r="I128" s="38"/>
      <c r="J128" s="41"/>
      <c r="K128" s="15"/>
      <c r="L128" s="16">
        <v>934160</v>
      </c>
      <c r="M128" s="19">
        <v>1</v>
      </c>
      <c r="N128" s="17" t="s">
        <v>808</v>
      </c>
      <c r="O128" s="17" t="s">
        <v>1745</v>
      </c>
      <c r="P128" s="18" t="s">
        <v>2677</v>
      </c>
      <c r="Q128" s="13" t="s">
        <v>1901</v>
      </c>
      <c r="R128" s="14" t="s">
        <v>2053</v>
      </c>
      <c r="S128" s="18" t="s">
        <v>2359</v>
      </c>
      <c r="T128" s="14" t="s">
        <v>2079</v>
      </c>
      <c r="U128" s="19" t="s">
        <v>2335</v>
      </c>
      <c r="V128" s="13" t="s">
        <v>2094</v>
      </c>
      <c r="W128" s="18" t="s">
        <v>2344</v>
      </c>
      <c r="X128" s="20" t="s">
        <v>2784</v>
      </c>
      <c r="Y128" s="14" t="s">
        <v>2099</v>
      </c>
      <c r="Z128" s="14" t="s">
        <v>2098</v>
      </c>
      <c r="AA128" s="19" t="s">
        <v>2318</v>
      </c>
      <c r="AB128" s="14" t="s">
        <v>2107</v>
      </c>
      <c r="AC128" s="14" t="s">
        <v>2110</v>
      </c>
      <c r="AD128" s="16">
        <v>89.9</v>
      </c>
      <c r="AE128" s="14" t="s">
        <v>2162</v>
      </c>
      <c r="AF128" s="14" t="s">
        <v>2118</v>
      </c>
      <c r="AG128" s="16">
        <v>33.4</v>
      </c>
      <c r="AH128" s="17" t="s">
        <v>2276</v>
      </c>
      <c r="AI128" s="20" t="s">
        <v>2330</v>
      </c>
      <c r="AJ128" s="16">
        <v>1999</v>
      </c>
      <c r="AK128" s="14" t="s">
        <v>1509</v>
      </c>
      <c r="AL128" s="14" t="s">
        <v>1510</v>
      </c>
      <c r="AM128" s="28">
        <v>26.882020000000001</v>
      </c>
      <c r="AN128" s="29">
        <v>-80.069419999999994</v>
      </c>
    </row>
    <row r="129" spans="1:40" x14ac:dyDescent="0.45">
      <c r="A129" s="25">
        <v>25.810730555555555</v>
      </c>
      <c r="B129" s="22">
        <v>-80.176547222222226</v>
      </c>
      <c r="C129" s="13" t="s">
        <v>496</v>
      </c>
      <c r="D129" s="13" t="s">
        <v>497</v>
      </c>
      <c r="E129" s="14" t="s">
        <v>498</v>
      </c>
      <c r="F129" s="13" t="s">
        <v>30</v>
      </c>
      <c r="G129" s="14" t="s">
        <v>34</v>
      </c>
      <c r="H129" s="15"/>
      <c r="I129" s="38"/>
      <c r="J129" s="41"/>
      <c r="K129" s="15"/>
      <c r="L129" s="16">
        <v>870301</v>
      </c>
      <c r="M129" s="19">
        <v>1</v>
      </c>
      <c r="N129" s="17" t="s">
        <v>497</v>
      </c>
      <c r="O129" s="17" t="s">
        <v>1693</v>
      </c>
      <c r="P129" s="18" t="s">
        <v>2495</v>
      </c>
      <c r="Q129" s="13" t="s">
        <v>1783</v>
      </c>
      <c r="R129" s="14" t="s">
        <v>2027</v>
      </c>
      <c r="S129" s="18" t="s">
        <v>2359</v>
      </c>
      <c r="T129" s="14" t="s">
        <v>2079</v>
      </c>
      <c r="U129" s="19" t="s">
        <v>2335</v>
      </c>
      <c r="V129" s="13" t="s">
        <v>2087</v>
      </c>
      <c r="W129" s="18" t="s">
        <v>2340</v>
      </c>
      <c r="X129" s="20" t="s">
        <v>2793</v>
      </c>
      <c r="Y129" s="14" t="s">
        <v>2097</v>
      </c>
      <c r="Z129" s="14" t="s">
        <v>2098</v>
      </c>
      <c r="AA129" s="19" t="s">
        <v>2098</v>
      </c>
      <c r="AB129" s="14" t="s">
        <v>2107</v>
      </c>
      <c r="AC129" s="14" t="s">
        <v>2191</v>
      </c>
      <c r="AD129" s="16">
        <v>88.6</v>
      </c>
      <c r="AE129" s="14" t="s">
        <v>2216</v>
      </c>
      <c r="AF129" s="14" t="s">
        <v>2118</v>
      </c>
      <c r="AG129" s="16">
        <v>54.7</v>
      </c>
      <c r="AH129" s="17" t="s">
        <v>2235</v>
      </c>
      <c r="AI129" s="20" t="s">
        <v>2329</v>
      </c>
      <c r="AJ129" s="16">
        <v>1959</v>
      </c>
      <c r="AK129" s="14" t="s">
        <v>1283</v>
      </c>
      <c r="AL129" s="14" t="s">
        <v>1284</v>
      </c>
      <c r="AM129" s="28">
        <v>25.810739999999999</v>
      </c>
      <c r="AN129" s="29">
        <v>-80.176739999999995</v>
      </c>
    </row>
    <row r="130" spans="1:40" x14ac:dyDescent="0.45">
      <c r="A130" s="25">
        <v>26.564299999999999</v>
      </c>
      <c r="B130" s="22">
        <v>-80.044524999999993</v>
      </c>
      <c r="C130" s="13" t="s">
        <v>884</v>
      </c>
      <c r="D130" s="13" t="s">
        <v>885</v>
      </c>
      <c r="E130" s="14" t="s">
        <v>886</v>
      </c>
      <c r="F130" s="13" t="s">
        <v>34</v>
      </c>
      <c r="G130" s="14" t="s">
        <v>34</v>
      </c>
      <c r="H130" s="15"/>
      <c r="I130" s="38"/>
      <c r="J130" s="41"/>
      <c r="K130" s="15"/>
      <c r="L130" s="16">
        <v>936451</v>
      </c>
      <c r="M130" s="19">
        <v>0</v>
      </c>
      <c r="N130" s="17" t="s">
        <v>885</v>
      </c>
      <c r="O130" s="17" t="s">
        <v>1764</v>
      </c>
      <c r="P130" s="18" t="s">
        <v>2689</v>
      </c>
      <c r="Q130" s="13" t="s">
        <v>1915</v>
      </c>
      <c r="R130" s="14" t="s">
        <v>1930</v>
      </c>
      <c r="S130" s="18" t="s">
        <v>2346</v>
      </c>
      <c r="T130" s="14" t="s">
        <v>2079</v>
      </c>
      <c r="U130" s="19" t="s">
        <v>2335</v>
      </c>
      <c r="V130" s="13" t="s">
        <v>2094</v>
      </c>
      <c r="W130" s="18" t="s">
        <v>2344</v>
      </c>
      <c r="X130" s="20" t="s">
        <v>2929</v>
      </c>
      <c r="Y130" s="14" t="s">
        <v>2097</v>
      </c>
      <c r="Z130" s="14" t="s">
        <v>2098</v>
      </c>
      <c r="AA130" s="19" t="s">
        <v>2318</v>
      </c>
      <c r="AB130" s="14" t="s">
        <v>2107</v>
      </c>
      <c r="AC130" s="14" t="s">
        <v>2159</v>
      </c>
      <c r="AD130" s="16">
        <v>0</v>
      </c>
      <c r="AE130" s="14" t="s">
        <v>962</v>
      </c>
      <c r="AF130" s="14" t="s">
        <v>2118</v>
      </c>
      <c r="AG130" s="16">
        <v>0</v>
      </c>
      <c r="AH130" s="17" t="s">
        <v>2308</v>
      </c>
      <c r="AI130" s="20" t="s">
        <v>2331</v>
      </c>
      <c r="AJ130" s="16">
        <v>2016</v>
      </c>
      <c r="AK130" s="14" t="s">
        <v>1567</v>
      </c>
      <c r="AL130" s="14" t="s">
        <v>1568</v>
      </c>
      <c r="AM130" s="28">
        <v>26.564309999999999</v>
      </c>
      <c r="AN130" s="29">
        <v>-80.044529999999995</v>
      </c>
    </row>
    <row r="131" spans="1:40" x14ac:dyDescent="0.45">
      <c r="A131" s="25">
        <v>26.261402777777779</v>
      </c>
      <c r="B131" s="22">
        <v>-80.083188888888884</v>
      </c>
      <c r="C131" s="13" t="s">
        <v>91</v>
      </c>
      <c r="D131" s="13" t="s">
        <v>92</v>
      </c>
      <c r="E131" s="14" t="s">
        <v>93</v>
      </c>
      <c r="F131" s="13" t="s">
        <v>34</v>
      </c>
      <c r="G131" s="14" t="s">
        <v>34</v>
      </c>
      <c r="H131" s="15"/>
      <c r="I131" s="38"/>
      <c r="J131" s="41"/>
      <c r="K131" s="15"/>
      <c r="L131" s="16">
        <v>860011</v>
      </c>
      <c r="M131" s="19">
        <v>1</v>
      </c>
      <c r="N131" s="17" t="s">
        <v>92</v>
      </c>
      <c r="O131" s="17" t="s">
        <v>1637</v>
      </c>
      <c r="P131" s="18" t="s">
        <v>2365</v>
      </c>
      <c r="Q131" s="13" t="s">
        <v>1789</v>
      </c>
      <c r="R131" s="14" t="s">
        <v>1929</v>
      </c>
      <c r="S131" s="18" t="s">
        <v>2373</v>
      </c>
      <c r="T131" s="14" t="s">
        <v>2079</v>
      </c>
      <c r="U131" s="19" t="s">
        <v>2335</v>
      </c>
      <c r="V131" s="13" t="s">
        <v>2081</v>
      </c>
      <c r="W131" s="18" t="s">
        <v>2339</v>
      </c>
      <c r="X131" s="20" t="s">
        <v>2716</v>
      </c>
      <c r="Y131" s="14" t="s">
        <v>2099</v>
      </c>
      <c r="Z131" s="14" t="s">
        <v>2098</v>
      </c>
      <c r="AA131" s="19" t="s">
        <v>2318</v>
      </c>
      <c r="AB131" s="14" t="s">
        <v>2107</v>
      </c>
      <c r="AC131" s="14" t="s">
        <v>2116</v>
      </c>
      <c r="AD131" s="16">
        <v>60</v>
      </c>
      <c r="AE131" s="14" t="s">
        <v>2148</v>
      </c>
      <c r="AF131" s="14" t="s">
        <v>2118</v>
      </c>
      <c r="AG131" s="16">
        <v>10.4</v>
      </c>
      <c r="AH131" s="17" t="s">
        <v>2223</v>
      </c>
      <c r="AI131" s="20" t="s">
        <v>2329</v>
      </c>
      <c r="AJ131" s="16">
        <v>1966</v>
      </c>
      <c r="AK131" s="14" t="s">
        <v>1000</v>
      </c>
      <c r="AL131" s="14" t="s">
        <v>1001</v>
      </c>
      <c r="AM131" s="28">
        <v>26.26144</v>
      </c>
      <c r="AN131" s="29">
        <v>-80.083169999999996</v>
      </c>
    </row>
    <row r="132" spans="1:40" x14ac:dyDescent="0.45">
      <c r="A132" s="25">
        <v>26.117422222222224</v>
      </c>
      <c r="B132" s="22">
        <v>-80.148744444444446</v>
      </c>
      <c r="C132" s="13" t="s">
        <v>97</v>
      </c>
      <c r="D132" s="13" t="s">
        <v>98</v>
      </c>
      <c r="E132" s="14" t="s">
        <v>99</v>
      </c>
      <c r="F132" s="13" t="s">
        <v>30</v>
      </c>
      <c r="G132" s="14" t="s">
        <v>34</v>
      </c>
      <c r="H132" s="15"/>
      <c r="I132" s="38"/>
      <c r="J132" s="41"/>
      <c r="K132" s="15"/>
      <c r="L132" s="16">
        <v>864071</v>
      </c>
      <c r="M132" s="19">
        <v>1</v>
      </c>
      <c r="N132" s="17" t="s">
        <v>98</v>
      </c>
      <c r="O132" s="17" t="s">
        <v>98</v>
      </c>
      <c r="P132" s="18" t="s">
        <v>2443</v>
      </c>
      <c r="Q132" s="13" t="s">
        <v>1790</v>
      </c>
      <c r="R132" s="14">
        <v>1.4</v>
      </c>
      <c r="S132" s="18" t="s">
        <v>2442</v>
      </c>
      <c r="T132" s="14" t="s">
        <v>2079</v>
      </c>
      <c r="U132" s="19" t="s">
        <v>2335</v>
      </c>
      <c r="V132" s="13" t="s">
        <v>2081</v>
      </c>
      <c r="W132" s="18" t="s">
        <v>2339</v>
      </c>
      <c r="X132" s="20" t="s">
        <v>2761</v>
      </c>
      <c r="Y132" s="14" t="s">
        <v>2099</v>
      </c>
      <c r="Z132" s="14" t="s">
        <v>2098</v>
      </c>
      <c r="AA132" s="19" t="s">
        <v>2318</v>
      </c>
      <c r="AB132" s="14" t="s">
        <v>2107</v>
      </c>
      <c r="AC132" s="14" t="s">
        <v>2116</v>
      </c>
      <c r="AD132" s="16">
        <v>60</v>
      </c>
      <c r="AE132" s="14" t="s">
        <v>2150</v>
      </c>
      <c r="AF132" s="14" t="s">
        <v>2118</v>
      </c>
      <c r="AG132" s="16">
        <v>18</v>
      </c>
      <c r="AH132" s="17" t="s">
        <v>2226</v>
      </c>
      <c r="AI132" s="20" t="s">
        <v>2330</v>
      </c>
      <c r="AJ132" s="16">
        <v>1960</v>
      </c>
      <c r="AK132" s="14" t="s">
        <v>1004</v>
      </c>
      <c r="AL132" s="14" t="s">
        <v>1005</v>
      </c>
      <c r="AM132" s="28">
        <v>26.117080000000001</v>
      </c>
      <c r="AN132" s="29">
        <v>-80.140280000000004</v>
      </c>
    </row>
    <row r="133" spans="1:40" x14ac:dyDescent="0.45">
      <c r="A133" s="25">
        <v>27.271747222222221</v>
      </c>
      <c r="B133" s="22">
        <v>-80.324538888888881</v>
      </c>
      <c r="C133" s="13" t="s">
        <v>925</v>
      </c>
      <c r="D133" s="13" t="s">
        <v>926</v>
      </c>
      <c r="E133" s="14" t="s">
        <v>99</v>
      </c>
      <c r="F133" s="13" t="s">
        <v>39</v>
      </c>
      <c r="G133" s="14" t="s">
        <v>35</v>
      </c>
      <c r="H133" s="15"/>
      <c r="I133" s="38"/>
      <c r="J133" s="41"/>
      <c r="K133" s="15"/>
      <c r="L133" s="16">
        <v>940139</v>
      </c>
      <c r="M133" s="19">
        <v>0</v>
      </c>
      <c r="N133" s="17" t="s">
        <v>926</v>
      </c>
      <c r="O133" s="17" t="s">
        <v>1775</v>
      </c>
      <c r="P133" s="18" t="s">
        <v>2696</v>
      </c>
      <c r="Q133" s="13" t="s">
        <v>1920</v>
      </c>
      <c r="R133" s="14" t="s">
        <v>1927</v>
      </c>
      <c r="S133" s="18" t="s">
        <v>2362</v>
      </c>
      <c r="T133" s="14" t="s">
        <v>2079</v>
      </c>
      <c r="U133" s="19" t="s">
        <v>2335</v>
      </c>
      <c r="V133" s="13" t="s">
        <v>2096</v>
      </c>
      <c r="W133" s="18" t="s">
        <v>2345</v>
      </c>
      <c r="X133" s="20" t="s">
        <v>2935</v>
      </c>
      <c r="Y133" s="14" t="s">
        <v>2097</v>
      </c>
      <c r="Z133" s="14" t="s">
        <v>2098</v>
      </c>
      <c r="AA133" s="19" t="s">
        <v>2318</v>
      </c>
      <c r="AB133" s="14" t="s">
        <v>2107</v>
      </c>
      <c r="AC133" s="14" t="s">
        <v>2135</v>
      </c>
      <c r="AD133" s="16">
        <v>0</v>
      </c>
      <c r="AE133" s="14" t="s">
        <v>2161</v>
      </c>
      <c r="AF133" s="14" t="s">
        <v>2118</v>
      </c>
      <c r="AG133" s="16">
        <v>0</v>
      </c>
      <c r="AH133" s="17" t="s">
        <v>2223</v>
      </c>
      <c r="AI133" s="20" t="s">
        <v>2329</v>
      </c>
      <c r="AJ133" s="16">
        <v>1991</v>
      </c>
      <c r="AK133" s="14" t="s">
        <v>1597</v>
      </c>
      <c r="AL133" s="14" t="s">
        <v>1598</v>
      </c>
      <c r="AM133" s="28">
        <v>27.27176</v>
      </c>
      <c r="AN133" s="29">
        <v>-80.324600000000004</v>
      </c>
    </row>
    <row r="134" spans="1:40" x14ac:dyDescent="0.45">
      <c r="A134" s="25">
        <v>27.271886111111112</v>
      </c>
      <c r="B134" s="22">
        <v>-80.324655555555552</v>
      </c>
      <c r="C134" s="13" t="s">
        <v>927</v>
      </c>
      <c r="D134" s="13" t="s">
        <v>926</v>
      </c>
      <c r="E134" s="14" t="s">
        <v>99</v>
      </c>
      <c r="F134" s="13" t="s">
        <v>39</v>
      </c>
      <c r="G134" s="14" t="s">
        <v>36</v>
      </c>
      <c r="H134" s="15"/>
      <c r="I134" s="38"/>
      <c r="J134" s="41"/>
      <c r="K134" s="15"/>
      <c r="L134" s="16">
        <v>940144</v>
      </c>
      <c r="M134" s="19">
        <v>0</v>
      </c>
      <c r="N134" s="17" t="s">
        <v>926</v>
      </c>
      <c r="O134" s="17" t="s">
        <v>1775</v>
      </c>
      <c r="P134" s="18" t="s">
        <v>2699</v>
      </c>
      <c r="Q134" s="13" t="s">
        <v>1920</v>
      </c>
      <c r="R134" s="14" t="s">
        <v>1927</v>
      </c>
      <c r="S134" s="18" t="s">
        <v>2362</v>
      </c>
      <c r="T134" s="14" t="s">
        <v>2079</v>
      </c>
      <c r="U134" s="19" t="s">
        <v>2335</v>
      </c>
      <c r="V134" s="13" t="s">
        <v>2096</v>
      </c>
      <c r="W134" s="18" t="s">
        <v>2345</v>
      </c>
      <c r="X134" s="20" t="s">
        <v>2935</v>
      </c>
      <c r="Y134" s="14" t="s">
        <v>2097</v>
      </c>
      <c r="Z134" s="14" t="s">
        <v>2098</v>
      </c>
      <c r="AA134" s="19" t="s">
        <v>2318</v>
      </c>
      <c r="AB134" s="14" t="s">
        <v>2107</v>
      </c>
      <c r="AC134" s="14" t="s">
        <v>2135</v>
      </c>
      <c r="AD134" s="16">
        <v>0</v>
      </c>
      <c r="AE134" s="14" t="s">
        <v>2161</v>
      </c>
      <c r="AF134" s="14" t="s">
        <v>2118</v>
      </c>
      <c r="AG134" s="16">
        <v>0</v>
      </c>
      <c r="AH134" s="17" t="s">
        <v>2223</v>
      </c>
      <c r="AI134" s="20" t="s">
        <v>2329</v>
      </c>
      <c r="AJ134" s="16">
        <v>1993</v>
      </c>
      <c r="AK134" s="14" t="s">
        <v>1599</v>
      </c>
      <c r="AL134" s="14" t="s">
        <v>1600</v>
      </c>
      <c r="AM134" s="28">
        <v>27.27187</v>
      </c>
      <c r="AN134" s="29">
        <v>-80.324600000000004</v>
      </c>
    </row>
    <row r="135" spans="1:40" x14ac:dyDescent="0.45">
      <c r="A135" s="25">
        <v>27.324999999999999</v>
      </c>
      <c r="B135" s="22">
        <v>-80.333222222222219</v>
      </c>
      <c r="C135" s="13" t="s">
        <v>953</v>
      </c>
      <c r="D135" s="13" t="s">
        <v>954</v>
      </c>
      <c r="E135" s="14" t="s">
        <v>955</v>
      </c>
      <c r="F135" s="13" t="s">
        <v>38</v>
      </c>
      <c r="G135" s="14" t="s">
        <v>34</v>
      </c>
      <c r="H135" s="15"/>
      <c r="I135" s="38"/>
      <c r="J135" s="41"/>
      <c r="K135" s="15"/>
      <c r="L135" s="16">
        <v>944012</v>
      </c>
      <c r="M135" s="19">
        <v>0</v>
      </c>
      <c r="N135" s="17" t="s">
        <v>954</v>
      </c>
      <c r="O135" s="17" t="s">
        <v>954</v>
      </c>
      <c r="P135" s="18" t="s">
        <v>2704</v>
      </c>
      <c r="Q135" s="13" t="s">
        <v>1923</v>
      </c>
      <c r="R135" s="14" t="s">
        <v>2076</v>
      </c>
      <c r="S135" s="18" t="s">
        <v>2705</v>
      </c>
      <c r="T135" s="14" t="s">
        <v>2079</v>
      </c>
      <c r="U135" s="19" t="s">
        <v>2335</v>
      </c>
      <c r="V135" s="13" t="s">
        <v>2096</v>
      </c>
      <c r="W135" s="18" t="s">
        <v>2345</v>
      </c>
      <c r="X135" s="20" t="s">
        <v>2938</v>
      </c>
      <c r="Y135" s="14" t="s">
        <v>2097</v>
      </c>
      <c r="Z135" s="14" t="s">
        <v>2098</v>
      </c>
      <c r="AA135" s="19" t="s">
        <v>2318</v>
      </c>
      <c r="AB135" s="14" t="s">
        <v>2107</v>
      </c>
      <c r="AC135" s="14" t="s">
        <v>2109</v>
      </c>
      <c r="AD135" s="16">
        <v>0</v>
      </c>
      <c r="AE135" s="14" t="s">
        <v>2148</v>
      </c>
      <c r="AF135" s="14" t="s">
        <v>2118</v>
      </c>
      <c r="AG135" s="16">
        <v>0</v>
      </c>
      <c r="AH135" s="17" t="s">
        <v>2223</v>
      </c>
      <c r="AI135" s="20" t="s">
        <v>2330</v>
      </c>
      <c r="AJ135" s="16">
        <v>1994</v>
      </c>
      <c r="AK135" s="14" t="s">
        <v>1617</v>
      </c>
      <c r="AL135" s="14" t="s">
        <v>1618</v>
      </c>
      <c r="AM135" s="28">
        <v>27.324999999999999</v>
      </c>
      <c r="AN135" s="29">
        <v>-80.33323</v>
      </c>
    </row>
    <row r="136" spans="1:40" x14ac:dyDescent="0.45">
      <c r="A136" s="25">
        <v>27.323805555555555</v>
      </c>
      <c r="B136" s="22">
        <v>-80.335055555555556</v>
      </c>
      <c r="C136" s="13" t="s">
        <v>956</v>
      </c>
      <c r="D136" s="13" t="s">
        <v>957</v>
      </c>
      <c r="E136" s="14" t="s">
        <v>955</v>
      </c>
      <c r="F136" s="13" t="s">
        <v>39</v>
      </c>
      <c r="G136" s="14" t="s">
        <v>34</v>
      </c>
      <c r="H136" s="15"/>
      <c r="I136" s="38"/>
      <c r="J136" s="41"/>
      <c r="K136" s="15"/>
      <c r="L136" s="16">
        <v>944011</v>
      </c>
      <c r="M136" s="19">
        <v>1</v>
      </c>
      <c r="N136" s="17" t="s">
        <v>957</v>
      </c>
      <c r="O136" s="17" t="s">
        <v>957</v>
      </c>
      <c r="P136" s="18" t="s">
        <v>2704</v>
      </c>
      <c r="Q136" s="13" t="s">
        <v>1923</v>
      </c>
      <c r="R136" s="14" t="s">
        <v>2076</v>
      </c>
      <c r="S136" s="18" t="s">
        <v>2703</v>
      </c>
      <c r="T136" s="14" t="s">
        <v>2079</v>
      </c>
      <c r="U136" s="19" t="s">
        <v>2335</v>
      </c>
      <c r="V136" s="13" t="s">
        <v>2096</v>
      </c>
      <c r="W136" s="18" t="s">
        <v>2345</v>
      </c>
      <c r="X136" s="20" t="s">
        <v>2937</v>
      </c>
      <c r="Y136" s="14" t="s">
        <v>2097</v>
      </c>
      <c r="Z136" s="14" t="s">
        <v>2098</v>
      </c>
      <c r="AA136" s="19" t="s">
        <v>2318</v>
      </c>
      <c r="AB136" s="14" t="s">
        <v>2107</v>
      </c>
      <c r="AC136" s="14" t="s">
        <v>2140</v>
      </c>
      <c r="AD136" s="16">
        <v>57.7</v>
      </c>
      <c r="AE136" s="14" t="s">
        <v>2202</v>
      </c>
      <c r="AF136" s="14" t="s">
        <v>2118</v>
      </c>
      <c r="AG136" s="16">
        <v>12.7</v>
      </c>
      <c r="AH136" s="17" t="s">
        <v>2315</v>
      </c>
      <c r="AI136" s="20" t="s">
        <v>2330</v>
      </c>
      <c r="AJ136" s="16">
        <v>1994</v>
      </c>
      <c r="AK136" s="14" t="s">
        <v>1619</v>
      </c>
      <c r="AL136" s="14" t="s">
        <v>1620</v>
      </c>
      <c r="AM136" s="28">
        <v>27.323810000000002</v>
      </c>
      <c r="AN136" s="29">
        <v>-80.335049999999995</v>
      </c>
    </row>
    <row r="137" spans="1:40" x14ac:dyDescent="0.45">
      <c r="A137" s="25">
        <v>26.107197222222222</v>
      </c>
      <c r="B137" s="22">
        <v>-80.159302777777782</v>
      </c>
      <c r="C137" s="13" t="s">
        <v>103</v>
      </c>
      <c r="D137" s="13" t="s">
        <v>104</v>
      </c>
      <c r="E137" s="14" t="s">
        <v>105</v>
      </c>
      <c r="F137" s="13" t="s">
        <v>34</v>
      </c>
      <c r="G137" s="14" t="s">
        <v>34</v>
      </c>
      <c r="H137" s="15"/>
      <c r="I137" s="38"/>
      <c r="J137" s="41"/>
      <c r="K137" s="15"/>
      <c r="L137" s="16">
        <v>860038</v>
      </c>
      <c r="M137" s="19">
        <v>1</v>
      </c>
      <c r="N137" s="17" t="s">
        <v>104</v>
      </c>
      <c r="O137" s="17" t="s">
        <v>1640</v>
      </c>
      <c r="P137" s="18" t="s">
        <v>2378</v>
      </c>
      <c r="Q137" s="13" t="s">
        <v>1791</v>
      </c>
      <c r="R137" s="14" t="s">
        <v>1952</v>
      </c>
      <c r="S137" s="18" t="s">
        <v>2377</v>
      </c>
      <c r="T137" s="14" t="s">
        <v>2079</v>
      </c>
      <c r="U137" s="19" t="s">
        <v>2335</v>
      </c>
      <c r="V137" s="13" t="s">
        <v>2081</v>
      </c>
      <c r="W137" s="18" t="s">
        <v>2339</v>
      </c>
      <c r="X137" s="20" t="s">
        <v>2719</v>
      </c>
      <c r="Y137" s="14" t="s">
        <v>2099</v>
      </c>
      <c r="Z137" s="14" t="s">
        <v>2098</v>
      </c>
      <c r="AA137" s="19" t="s">
        <v>2318</v>
      </c>
      <c r="AB137" s="14" t="s">
        <v>2107</v>
      </c>
      <c r="AC137" s="14" t="s">
        <v>2116</v>
      </c>
      <c r="AD137" s="16">
        <v>60</v>
      </c>
      <c r="AE137" s="14" t="s">
        <v>2150</v>
      </c>
      <c r="AF137" s="14" t="s">
        <v>2118</v>
      </c>
      <c r="AG137" s="16">
        <v>20.9</v>
      </c>
      <c r="AH137" s="17" t="s">
        <v>2223</v>
      </c>
      <c r="AI137" s="20" t="s">
        <v>2329</v>
      </c>
      <c r="AJ137" s="16">
        <v>1960</v>
      </c>
      <c r="AK137" s="14" t="s">
        <v>1008</v>
      </c>
      <c r="AL137" s="14" t="s">
        <v>1009</v>
      </c>
      <c r="AM137" s="28">
        <v>26.107109999999999</v>
      </c>
      <c r="AN137" s="29">
        <v>-80.159649999999999</v>
      </c>
    </row>
    <row r="138" spans="1:40" x14ac:dyDescent="0.45">
      <c r="A138" s="25">
        <v>28.118105555555555</v>
      </c>
      <c r="B138" s="22">
        <v>-80.628713888888882</v>
      </c>
      <c r="C138" s="13" t="s">
        <v>50</v>
      </c>
      <c r="D138" s="13" t="s">
        <v>51</v>
      </c>
      <c r="E138" s="14" t="s">
        <v>52</v>
      </c>
      <c r="F138" s="13" t="s">
        <v>30</v>
      </c>
      <c r="G138" s="14" t="s">
        <v>34</v>
      </c>
      <c r="H138" s="15"/>
      <c r="I138" s="38"/>
      <c r="J138" s="41"/>
      <c r="K138" s="15"/>
      <c r="L138" s="16">
        <v>700007</v>
      </c>
      <c r="M138" s="19">
        <v>0</v>
      </c>
      <c r="N138" s="17" t="s">
        <v>51</v>
      </c>
      <c r="O138" s="17" t="s">
        <v>1626</v>
      </c>
      <c r="P138" s="18" t="s">
        <v>2363</v>
      </c>
      <c r="Q138" s="13" t="s">
        <v>1782</v>
      </c>
      <c r="R138" s="14" t="s">
        <v>1938</v>
      </c>
      <c r="S138" s="18" t="s">
        <v>2364</v>
      </c>
      <c r="T138" s="14" t="s">
        <v>2079</v>
      </c>
      <c r="U138" s="19" t="s">
        <v>2335</v>
      </c>
      <c r="V138" s="13" t="s">
        <v>2080</v>
      </c>
      <c r="W138" s="18" t="s">
        <v>2338</v>
      </c>
      <c r="X138" s="20" t="s">
        <v>2711</v>
      </c>
      <c r="Y138" s="14" t="s">
        <v>2097</v>
      </c>
      <c r="Z138" s="14" t="s">
        <v>2098</v>
      </c>
      <c r="AA138" s="19" t="s">
        <v>2318</v>
      </c>
      <c r="AB138" s="14" t="s">
        <v>2107</v>
      </c>
      <c r="AC138" s="14" t="s">
        <v>1935</v>
      </c>
      <c r="AD138" s="16">
        <v>0</v>
      </c>
      <c r="AE138" s="14" t="s">
        <v>2143</v>
      </c>
      <c r="AF138" s="14" t="s">
        <v>2118</v>
      </c>
      <c r="AG138" s="16">
        <v>0</v>
      </c>
      <c r="AH138" s="17" t="s">
        <v>2223</v>
      </c>
      <c r="AI138" s="20" t="s">
        <v>2329</v>
      </c>
      <c r="AJ138" s="16">
        <v>1961</v>
      </c>
      <c r="AK138" s="14" t="s">
        <v>969</v>
      </c>
      <c r="AL138" s="14" t="s">
        <v>970</v>
      </c>
      <c r="AM138" s="28">
        <v>28.118089999999999</v>
      </c>
      <c r="AN138" s="29">
        <v>-80.628709999999998</v>
      </c>
    </row>
    <row r="139" spans="1:40" x14ac:dyDescent="0.45">
      <c r="A139" s="25">
        <v>25.779302777777776</v>
      </c>
      <c r="B139" s="22">
        <v>-80.182163888888894</v>
      </c>
      <c r="C139" s="13" t="s">
        <v>530</v>
      </c>
      <c r="D139" s="13" t="s">
        <v>531</v>
      </c>
      <c r="E139" s="14" t="s">
        <v>532</v>
      </c>
      <c r="F139" s="13" t="s">
        <v>30</v>
      </c>
      <c r="G139" s="14" t="s">
        <v>34</v>
      </c>
      <c r="H139" s="15"/>
      <c r="I139" s="38"/>
      <c r="J139" s="41"/>
      <c r="K139" s="15"/>
      <c r="L139" s="16"/>
      <c r="M139" s="19">
        <v>1</v>
      </c>
      <c r="N139" s="17" t="s">
        <v>531</v>
      </c>
      <c r="O139" s="17" t="s">
        <v>1701</v>
      </c>
      <c r="P139" s="18" t="s">
        <v>34</v>
      </c>
      <c r="Q139" s="13" t="s">
        <v>1855</v>
      </c>
      <c r="R139" s="14" t="s">
        <v>2032</v>
      </c>
      <c r="S139" s="18" t="s">
        <v>34</v>
      </c>
      <c r="T139" s="14" t="s">
        <v>2079</v>
      </c>
      <c r="U139" s="19" t="s">
        <v>34</v>
      </c>
      <c r="V139" s="13" t="s">
        <v>2087</v>
      </c>
      <c r="W139" s="18" t="s">
        <v>34</v>
      </c>
      <c r="X139" s="20" t="s">
        <v>34</v>
      </c>
      <c r="Y139" s="14" t="s">
        <v>2099</v>
      </c>
      <c r="Z139" s="14" t="s">
        <v>2106</v>
      </c>
      <c r="AA139" s="19" t="s">
        <v>34</v>
      </c>
      <c r="AB139" s="14" t="s">
        <v>2107</v>
      </c>
      <c r="AC139" s="14" t="s">
        <v>2110</v>
      </c>
      <c r="AD139" s="16" t="s">
        <v>34</v>
      </c>
      <c r="AE139" s="14" t="s">
        <v>2144</v>
      </c>
      <c r="AF139" s="14" t="s">
        <v>2118</v>
      </c>
      <c r="AG139" s="16" t="s">
        <v>34</v>
      </c>
      <c r="AH139" s="17" t="s">
        <v>2277</v>
      </c>
      <c r="AI139" s="20" t="s">
        <v>34</v>
      </c>
      <c r="AJ139" s="16" t="s">
        <v>34</v>
      </c>
      <c r="AK139" s="14" t="s">
        <v>1311</v>
      </c>
      <c r="AL139" s="14" t="s">
        <v>1312</v>
      </c>
      <c r="AM139" s="28" t="s">
        <v>34</v>
      </c>
      <c r="AN139" s="29" t="s">
        <v>34</v>
      </c>
    </row>
    <row r="140" spans="1:40" x14ac:dyDescent="0.45">
      <c r="A140" s="25">
        <v>26.976563888888887</v>
      </c>
      <c r="B140" s="22">
        <v>-80.131972222222217</v>
      </c>
      <c r="C140" s="13" t="s">
        <v>418</v>
      </c>
      <c r="D140" s="13" t="s">
        <v>419</v>
      </c>
      <c r="E140" s="14" t="s">
        <v>420</v>
      </c>
      <c r="F140" s="13" t="s">
        <v>34</v>
      </c>
      <c r="G140" s="14" t="s">
        <v>34</v>
      </c>
      <c r="H140" s="15"/>
      <c r="I140" s="38"/>
      <c r="J140" s="41"/>
      <c r="K140" s="15"/>
      <c r="L140" s="16">
        <v>894044</v>
      </c>
      <c r="M140" s="19">
        <v>1</v>
      </c>
      <c r="N140" s="17" t="s">
        <v>419</v>
      </c>
      <c r="O140" s="17" t="s">
        <v>431</v>
      </c>
      <c r="P140" s="18" t="s">
        <v>2638</v>
      </c>
      <c r="Q140" s="13" t="s">
        <v>1837</v>
      </c>
      <c r="R140" s="14" t="s">
        <v>1954</v>
      </c>
      <c r="S140" s="18" t="s">
        <v>2637</v>
      </c>
      <c r="T140" s="14" t="s">
        <v>2079</v>
      </c>
      <c r="U140" s="19" t="s">
        <v>2335</v>
      </c>
      <c r="V140" s="13" t="s">
        <v>2086</v>
      </c>
      <c r="W140" s="18" t="s">
        <v>2342</v>
      </c>
      <c r="X140" s="20" t="s">
        <v>2888</v>
      </c>
      <c r="Y140" s="14" t="s">
        <v>2097</v>
      </c>
      <c r="Z140" s="14" t="s">
        <v>2098</v>
      </c>
      <c r="AA140" s="19" t="s">
        <v>2318</v>
      </c>
      <c r="AB140" s="14" t="s">
        <v>2107</v>
      </c>
      <c r="AC140" s="14" t="s">
        <v>2178</v>
      </c>
      <c r="AD140" s="16">
        <v>37.700000000000003</v>
      </c>
      <c r="AE140" s="14" t="s">
        <v>2183</v>
      </c>
      <c r="AF140" s="14" t="s">
        <v>2118</v>
      </c>
      <c r="AG140" s="16">
        <v>9.8000000000000007</v>
      </c>
      <c r="AH140" s="17" t="s">
        <v>2269</v>
      </c>
      <c r="AI140" s="20" t="s">
        <v>2330</v>
      </c>
      <c r="AJ140" s="16">
        <v>1995</v>
      </c>
      <c r="AK140" s="14" t="s">
        <v>1229</v>
      </c>
      <c r="AL140" s="14" t="s">
        <v>1230</v>
      </c>
      <c r="AM140" s="28">
        <v>26.97654</v>
      </c>
      <c r="AN140" s="29">
        <v>-80.132310000000004</v>
      </c>
    </row>
    <row r="141" spans="1:40" x14ac:dyDescent="0.45">
      <c r="A141" s="25">
        <v>27.27172222222222</v>
      </c>
      <c r="B141" s="22">
        <v>-80.322247222222217</v>
      </c>
      <c r="C141" s="13" t="s">
        <v>958</v>
      </c>
      <c r="D141" s="13" t="s">
        <v>959</v>
      </c>
      <c r="E141" s="14" t="s">
        <v>960</v>
      </c>
      <c r="F141" s="13" t="s">
        <v>38</v>
      </c>
      <c r="G141" s="14" t="s">
        <v>35</v>
      </c>
      <c r="H141" s="15"/>
      <c r="I141" s="38"/>
      <c r="J141" s="41"/>
      <c r="K141" s="15"/>
      <c r="L141" s="16">
        <v>940140</v>
      </c>
      <c r="M141" s="19">
        <v>1</v>
      </c>
      <c r="N141" s="17" t="s">
        <v>959</v>
      </c>
      <c r="O141" s="17" t="s">
        <v>1775</v>
      </c>
      <c r="P141" s="18" t="s">
        <v>2698</v>
      </c>
      <c r="Q141" s="13" t="s">
        <v>1923</v>
      </c>
      <c r="R141" s="14" t="s">
        <v>2078</v>
      </c>
      <c r="S141" s="18" t="s">
        <v>2697</v>
      </c>
      <c r="T141" s="14" t="s">
        <v>2079</v>
      </c>
      <c r="U141" s="19" t="s">
        <v>2335</v>
      </c>
      <c r="V141" s="13" t="s">
        <v>2096</v>
      </c>
      <c r="W141" s="18" t="s">
        <v>2345</v>
      </c>
      <c r="X141" s="20" t="s">
        <v>2936</v>
      </c>
      <c r="Y141" s="14" t="s">
        <v>2097</v>
      </c>
      <c r="Z141" s="14" t="s">
        <v>2098</v>
      </c>
      <c r="AA141" s="19" t="s">
        <v>2318</v>
      </c>
      <c r="AB141" s="14" t="s">
        <v>2107</v>
      </c>
      <c r="AC141" s="14" t="s">
        <v>2165</v>
      </c>
      <c r="AD141" s="16">
        <v>75.5</v>
      </c>
      <c r="AE141" s="14" t="s">
        <v>2132</v>
      </c>
      <c r="AF141" s="14" t="s">
        <v>2118</v>
      </c>
      <c r="AG141" s="16">
        <v>18.3</v>
      </c>
      <c r="AH141" s="17" t="s">
        <v>2223</v>
      </c>
      <c r="AI141" s="20" t="s">
        <v>2329</v>
      </c>
      <c r="AJ141" s="16">
        <v>1991</v>
      </c>
      <c r="AK141" s="14" t="s">
        <v>1621</v>
      </c>
      <c r="AL141" s="14" t="s">
        <v>1622</v>
      </c>
      <c r="AM141" s="28">
        <v>27.271709999999999</v>
      </c>
      <c r="AN141" s="29">
        <v>-80.322220000000002</v>
      </c>
    </row>
    <row r="142" spans="1:40" x14ac:dyDescent="0.45">
      <c r="A142" s="25">
        <v>27.271866666666664</v>
      </c>
      <c r="B142" s="22">
        <v>-80.322213888888882</v>
      </c>
      <c r="C142" s="13" t="s">
        <v>961</v>
      </c>
      <c r="D142" s="13" t="s">
        <v>959</v>
      </c>
      <c r="E142" s="14" t="s">
        <v>960</v>
      </c>
      <c r="F142" s="13" t="s">
        <v>38</v>
      </c>
      <c r="G142" s="14" t="s">
        <v>36</v>
      </c>
      <c r="H142" s="15"/>
      <c r="I142" s="38"/>
      <c r="J142" s="41"/>
      <c r="K142" s="15"/>
      <c r="L142" s="16">
        <v>940145</v>
      </c>
      <c r="M142" s="19">
        <v>1</v>
      </c>
      <c r="N142" s="17" t="s">
        <v>959</v>
      </c>
      <c r="O142" s="17" t="s">
        <v>1775</v>
      </c>
      <c r="P142" s="18" t="s">
        <v>2701</v>
      </c>
      <c r="Q142" s="13" t="s">
        <v>1923</v>
      </c>
      <c r="R142" s="14" t="s">
        <v>2078</v>
      </c>
      <c r="S142" s="18" t="s">
        <v>2700</v>
      </c>
      <c r="T142" s="14" t="s">
        <v>2079</v>
      </c>
      <c r="U142" s="19" t="s">
        <v>2335</v>
      </c>
      <c r="V142" s="13" t="s">
        <v>2096</v>
      </c>
      <c r="W142" s="18" t="s">
        <v>2345</v>
      </c>
      <c r="X142" s="20" t="s">
        <v>2936</v>
      </c>
      <c r="Y142" s="14" t="s">
        <v>2097</v>
      </c>
      <c r="Z142" s="14" t="s">
        <v>2098</v>
      </c>
      <c r="AA142" s="19" t="s">
        <v>2318</v>
      </c>
      <c r="AB142" s="14" t="s">
        <v>2107</v>
      </c>
      <c r="AC142" s="14" t="s">
        <v>2165</v>
      </c>
      <c r="AD142" s="16">
        <v>75.5</v>
      </c>
      <c r="AE142" s="14" t="s">
        <v>2132</v>
      </c>
      <c r="AF142" s="14" t="s">
        <v>2118</v>
      </c>
      <c r="AG142" s="16">
        <v>18.3</v>
      </c>
      <c r="AH142" s="17" t="s">
        <v>2223</v>
      </c>
      <c r="AI142" s="20" t="s">
        <v>2329</v>
      </c>
      <c r="AJ142" s="16">
        <v>1993</v>
      </c>
      <c r="AK142" s="14" t="s">
        <v>1623</v>
      </c>
      <c r="AL142" s="14" t="s">
        <v>1624</v>
      </c>
      <c r="AM142" s="28">
        <v>27.271820000000002</v>
      </c>
      <c r="AN142" s="29">
        <v>-80.322220000000002</v>
      </c>
    </row>
    <row r="143" spans="1:40" x14ac:dyDescent="0.45">
      <c r="A143" s="25">
        <v>26.110333333333333</v>
      </c>
      <c r="B143" s="22">
        <v>-80.140222222222235</v>
      </c>
      <c r="C143" s="13" t="s">
        <v>282</v>
      </c>
      <c r="D143" s="13" t="s">
        <v>283</v>
      </c>
      <c r="E143" s="14" t="s">
        <v>284</v>
      </c>
      <c r="F143" s="13" t="s">
        <v>34</v>
      </c>
      <c r="G143" s="14" t="s">
        <v>34</v>
      </c>
      <c r="H143" s="15"/>
      <c r="I143" s="38"/>
      <c r="J143" s="41"/>
      <c r="K143" s="15"/>
      <c r="L143" s="16">
        <v>864069</v>
      </c>
      <c r="M143" s="19">
        <v>0</v>
      </c>
      <c r="N143" s="17" t="s">
        <v>283</v>
      </c>
      <c r="O143" s="17" t="s">
        <v>283</v>
      </c>
      <c r="P143" s="18" t="s">
        <v>2440</v>
      </c>
      <c r="Q143" s="13" t="s">
        <v>1821</v>
      </c>
      <c r="R143" s="14" t="s">
        <v>1925</v>
      </c>
      <c r="S143" s="18" t="s">
        <v>2439</v>
      </c>
      <c r="T143" s="14" t="s">
        <v>2079</v>
      </c>
      <c r="U143" s="19" t="s">
        <v>2335</v>
      </c>
      <c r="V143" s="13" t="s">
        <v>2081</v>
      </c>
      <c r="W143" s="18" t="s">
        <v>2339</v>
      </c>
      <c r="X143" s="20" t="s">
        <v>2759</v>
      </c>
      <c r="Y143" s="14" t="s">
        <v>2097</v>
      </c>
      <c r="Z143" s="14" t="s">
        <v>2098</v>
      </c>
      <c r="AA143" s="19" t="s">
        <v>2318</v>
      </c>
      <c r="AB143" s="14" t="s">
        <v>2107</v>
      </c>
      <c r="AC143" s="14" t="s">
        <v>2153</v>
      </c>
      <c r="AD143" s="16">
        <v>0</v>
      </c>
      <c r="AE143" s="14" t="s">
        <v>962</v>
      </c>
      <c r="AF143" s="14" t="s">
        <v>2118</v>
      </c>
      <c r="AG143" s="16">
        <v>0</v>
      </c>
      <c r="AH143" s="17" t="s">
        <v>2228</v>
      </c>
      <c r="AI143" s="20" t="s">
        <v>2330</v>
      </c>
      <c r="AJ143" s="16">
        <v>1965</v>
      </c>
      <c r="AK143" s="14" t="s">
        <v>1136</v>
      </c>
      <c r="AL143" s="14" t="s">
        <v>1137</v>
      </c>
      <c r="AM143" s="28">
        <v>26.110320000000002</v>
      </c>
      <c r="AN143" s="29">
        <v>-80.140209999999996</v>
      </c>
    </row>
    <row r="144" spans="1:40" x14ac:dyDescent="0.45">
      <c r="A144" s="25">
        <v>26.034266666666667</v>
      </c>
      <c r="B144" s="22">
        <v>-80.117391666666663</v>
      </c>
      <c r="C144" s="13" t="s">
        <v>53</v>
      </c>
      <c r="D144" s="13" t="s">
        <v>54</v>
      </c>
      <c r="E144" s="14" t="s">
        <v>55</v>
      </c>
      <c r="F144" s="13" t="s">
        <v>30</v>
      </c>
      <c r="G144" s="14" t="s">
        <v>34</v>
      </c>
      <c r="H144" s="15"/>
      <c r="I144" s="38"/>
      <c r="J144" s="41"/>
      <c r="K144" s="15"/>
      <c r="L144" s="16">
        <v>860043</v>
      </c>
      <c r="M144" s="19">
        <v>1</v>
      </c>
      <c r="N144" s="17" t="s">
        <v>54</v>
      </c>
      <c r="O144" s="17" t="s">
        <v>54</v>
      </c>
      <c r="P144" s="18" t="s">
        <v>2379</v>
      </c>
      <c r="Q144" s="13" t="s">
        <v>1783</v>
      </c>
      <c r="R144" s="14" t="s">
        <v>1939</v>
      </c>
      <c r="S144" s="18" t="s">
        <v>2368</v>
      </c>
      <c r="T144" s="14" t="s">
        <v>2079</v>
      </c>
      <c r="U144" s="19" t="s">
        <v>2335</v>
      </c>
      <c r="V144" s="13" t="s">
        <v>2081</v>
      </c>
      <c r="W144" s="18" t="s">
        <v>2339</v>
      </c>
      <c r="X144" s="20" t="s">
        <v>2720</v>
      </c>
      <c r="Y144" s="14" t="s">
        <v>2099</v>
      </c>
      <c r="Z144" s="14" t="s">
        <v>2098</v>
      </c>
      <c r="AA144" s="19" t="s">
        <v>2318</v>
      </c>
      <c r="AB144" s="14" t="s">
        <v>2107</v>
      </c>
      <c r="AC144" s="14" t="s">
        <v>2110</v>
      </c>
      <c r="AD144" s="16">
        <v>89.9</v>
      </c>
      <c r="AE144" s="14" t="s">
        <v>2144</v>
      </c>
      <c r="AF144" s="14" t="s">
        <v>2118</v>
      </c>
      <c r="AG144" s="16">
        <v>21.9</v>
      </c>
      <c r="AH144" s="17" t="s">
        <v>2223</v>
      </c>
      <c r="AI144" s="20" t="s">
        <v>2329</v>
      </c>
      <c r="AJ144" s="16">
        <v>1962</v>
      </c>
      <c r="AK144" s="14" t="s">
        <v>971</v>
      </c>
      <c r="AL144" s="14" t="s">
        <v>972</v>
      </c>
      <c r="AM144" s="28">
        <v>26.03416</v>
      </c>
      <c r="AN144" s="29">
        <v>-80.117900000000006</v>
      </c>
    </row>
    <row r="145" spans="1:40" x14ac:dyDescent="0.45">
      <c r="A145" s="25">
        <v>25.774166666666666</v>
      </c>
      <c r="B145" s="22">
        <v>-80.201222222222228</v>
      </c>
      <c r="C145" s="13" t="s">
        <v>661</v>
      </c>
      <c r="D145" s="13" t="s">
        <v>662</v>
      </c>
      <c r="E145" s="14" t="s">
        <v>663</v>
      </c>
      <c r="F145" s="13" t="s">
        <v>34</v>
      </c>
      <c r="G145" s="14" t="s">
        <v>34</v>
      </c>
      <c r="H145" s="15"/>
      <c r="I145" s="38"/>
      <c r="J145" s="41"/>
      <c r="K145" s="15"/>
      <c r="L145" s="16">
        <v>870661</v>
      </c>
      <c r="M145" s="19">
        <v>1</v>
      </c>
      <c r="N145" s="17" t="s">
        <v>662</v>
      </c>
      <c r="O145" s="17" t="s">
        <v>1725</v>
      </c>
      <c r="P145" s="18" t="s">
        <v>2512</v>
      </c>
      <c r="Q145" s="13" t="s">
        <v>1878</v>
      </c>
      <c r="R145" s="14" t="s">
        <v>1925</v>
      </c>
      <c r="S145" s="18" t="s">
        <v>2511</v>
      </c>
      <c r="T145" s="14" t="s">
        <v>2079</v>
      </c>
      <c r="U145" s="19" t="s">
        <v>2335</v>
      </c>
      <c r="V145" s="13" t="s">
        <v>2087</v>
      </c>
      <c r="W145" s="18" t="s">
        <v>2340</v>
      </c>
      <c r="X145" s="20" t="s">
        <v>2801</v>
      </c>
      <c r="Y145" s="14" t="s">
        <v>2099</v>
      </c>
      <c r="Z145" s="14" t="s">
        <v>2098</v>
      </c>
      <c r="AA145" s="19" t="s">
        <v>2318</v>
      </c>
      <c r="AB145" s="14" t="s">
        <v>2107</v>
      </c>
      <c r="AC145" s="14" t="s">
        <v>2165</v>
      </c>
      <c r="AD145" s="16">
        <v>74.8</v>
      </c>
      <c r="AE145" s="14" t="s">
        <v>2162</v>
      </c>
      <c r="AF145" s="14" t="s">
        <v>2118</v>
      </c>
      <c r="AG145" s="16">
        <v>34.700000000000003</v>
      </c>
      <c r="AH145" s="17" t="s">
        <v>2235</v>
      </c>
      <c r="AI145" s="20" t="s">
        <v>2329</v>
      </c>
      <c r="AJ145" s="16">
        <v>1967</v>
      </c>
      <c r="AK145" s="14" t="s">
        <v>1405</v>
      </c>
      <c r="AL145" s="14" t="s">
        <v>1406</v>
      </c>
      <c r="AM145" s="28">
        <v>25.774170000000002</v>
      </c>
      <c r="AN145" s="29">
        <v>-80.201229999999995</v>
      </c>
    </row>
    <row r="146" spans="1:40" x14ac:dyDescent="0.45">
      <c r="A146" s="25"/>
      <c r="B146" s="22"/>
      <c r="C146" s="13" t="s">
        <v>430</v>
      </c>
      <c r="D146" s="13" t="s">
        <v>431</v>
      </c>
      <c r="E146" s="14" t="s">
        <v>432</v>
      </c>
      <c r="F146" s="13" t="s">
        <v>34</v>
      </c>
      <c r="G146" s="14" t="s">
        <v>34</v>
      </c>
      <c r="H146" s="15" t="s">
        <v>433</v>
      </c>
      <c r="I146" s="38"/>
      <c r="J146" s="41"/>
      <c r="K146" s="15"/>
      <c r="L146" s="16"/>
      <c r="M146" s="19" t="s">
        <v>964</v>
      </c>
      <c r="N146" s="17" t="s">
        <v>431</v>
      </c>
      <c r="O146" s="17" t="s">
        <v>431</v>
      </c>
      <c r="P146" s="18" t="s">
        <v>34</v>
      </c>
      <c r="Q146" s="13" t="s">
        <v>1840</v>
      </c>
      <c r="R146" s="14" t="s">
        <v>1954</v>
      </c>
      <c r="S146" s="18" t="s">
        <v>34</v>
      </c>
      <c r="T146" s="14" t="s">
        <v>2079</v>
      </c>
      <c r="U146" s="19" t="s">
        <v>34</v>
      </c>
      <c r="V146" s="13" t="s">
        <v>2086</v>
      </c>
      <c r="W146" s="18" t="s">
        <v>34</v>
      </c>
      <c r="X146" s="20" t="s">
        <v>34</v>
      </c>
      <c r="Y146" s="14" t="s">
        <v>2097</v>
      </c>
      <c r="Z146" s="14" t="s">
        <v>2098</v>
      </c>
      <c r="AA146" s="19" t="s">
        <v>34</v>
      </c>
      <c r="AB146" s="14" t="s">
        <v>2107</v>
      </c>
      <c r="AC146" s="14" t="s">
        <v>2117</v>
      </c>
      <c r="AD146" s="16" t="s">
        <v>34</v>
      </c>
      <c r="AE146" s="14" t="s">
        <v>2148</v>
      </c>
      <c r="AF146" s="14" t="s">
        <v>2118</v>
      </c>
      <c r="AG146" s="16" t="s">
        <v>34</v>
      </c>
      <c r="AH146" s="17" t="s">
        <v>2269</v>
      </c>
      <c r="AI146" s="20" t="s">
        <v>34</v>
      </c>
      <c r="AJ146" s="16" t="s">
        <v>34</v>
      </c>
      <c r="AK146" s="14"/>
      <c r="AL146" s="14"/>
      <c r="AM146" s="28" t="s">
        <v>34</v>
      </c>
      <c r="AN146" s="29" t="s">
        <v>34</v>
      </c>
    </row>
    <row r="147" spans="1:40" x14ac:dyDescent="0.45">
      <c r="A147" s="25">
        <v>27.200749999999999</v>
      </c>
      <c r="B147" s="22">
        <v>-80.290011111111113</v>
      </c>
      <c r="C147" s="13" t="s">
        <v>402</v>
      </c>
      <c r="D147" s="13" t="s">
        <v>403</v>
      </c>
      <c r="E147" s="14" t="s">
        <v>404</v>
      </c>
      <c r="F147" s="13" t="s">
        <v>34</v>
      </c>
      <c r="G147" s="14" t="s">
        <v>34</v>
      </c>
      <c r="H147" s="15"/>
      <c r="I147" s="38"/>
      <c r="J147" s="41"/>
      <c r="K147" s="15"/>
      <c r="L147" s="16"/>
      <c r="M147" s="19">
        <v>0</v>
      </c>
      <c r="N147" s="17" t="s">
        <v>403</v>
      </c>
      <c r="O147" s="17" t="s">
        <v>403</v>
      </c>
      <c r="P147" s="18" t="s">
        <v>34</v>
      </c>
      <c r="Q147" s="13" t="s">
        <v>1834</v>
      </c>
      <c r="R147" s="14" t="s">
        <v>1970</v>
      </c>
      <c r="S147" s="18" t="s">
        <v>34</v>
      </c>
      <c r="T147" s="14" t="s">
        <v>2079</v>
      </c>
      <c r="U147" s="19" t="s">
        <v>34</v>
      </c>
      <c r="V147" s="13" t="s">
        <v>2086</v>
      </c>
      <c r="W147" s="18" t="s">
        <v>34</v>
      </c>
      <c r="X147" s="20" t="s">
        <v>34</v>
      </c>
      <c r="Y147" s="14" t="s">
        <v>2097</v>
      </c>
      <c r="Z147" s="14" t="s">
        <v>2098</v>
      </c>
      <c r="AA147" s="19" t="s">
        <v>34</v>
      </c>
      <c r="AB147" s="14" t="s">
        <v>2107</v>
      </c>
      <c r="AC147" s="14" t="s">
        <v>2146</v>
      </c>
      <c r="AD147" s="16" t="s">
        <v>34</v>
      </c>
      <c r="AE147" s="14" t="s">
        <v>2169</v>
      </c>
      <c r="AF147" s="14" t="s">
        <v>2118</v>
      </c>
      <c r="AG147" s="16" t="s">
        <v>34</v>
      </c>
      <c r="AH147" s="17" t="s">
        <v>2270</v>
      </c>
      <c r="AI147" s="20" t="s">
        <v>34</v>
      </c>
      <c r="AJ147" s="16" t="s">
        <v>34</v>
      </c>
      <c r="AK147" s="14" t="s">
        <v>1217</v>
      </c>
      <c r="AL147" s="14" t="s">
        <v>1218</v>
      </c>
      <c r="AM147" s="28" t="s">
        <v>34</v>
      </c>
      <c r="AN147" s="29" t="s">
        <v>34</v>
      </c>
    </row>
    <row r="148" spans="1:40" x14ac:dyDescent="0.45">
      <c r="A148" s="25">
        <v>26.117444444444445</v>
      </c>
      <c r="B148" s="22">
        <v>-80.148758333333333</v>
      </c>
      <c r="C148" s="13" t="s">
        <v>100</v>
      </c>
      <c r="D148" s="13" t="s">
        <v>101</v>
      </c>
      <c r="E148" s="14" t="s">
        <v>102</v>
      </c>
      <c r="F148" s="13" t="s">
        <v>34</v>
      </c>
      <c r="G148" s="14" t="s">
        <v>34</v>
      </c>
      <c r="H148" s="15"/>
      <c r="I148" s="38"/>
      <c r="J148" s="41"/>
      <c r="K148" s="15"/>
      <c r="L148" s="16">
        <v>864072</v>
      </c>
      <c r="M148" s="19">
        <v>1</v>
      </c>
      <c r="N148" s="17" t="s">
        <v>101</v>
      </c>
      <c r="O148" s="17" t="s">
        <v>1639</v>
      </c>
      <c r="P148" s="18" t="s">
        <v>2445</v>
      </c>
      <c r="Q148" s="13" t="s">
        <v>1790</v>
      </c>
      <c r="R148" s="14">
        <v>2.7</v>
      </c>
      <c r="S148" s="18" t="s">
        <v>2444</v>
      </c>
      <c r="T148" s="14" t="s">
        <v>2079</v>
      </c>
      <c r="U148" s="19" t="s">
        <v>2335</v>
      </c>
      <c r="V148" s="13" t="s">
        <v>2081</v>
      </c>
      <c r="W148" s="18" t="s">
        <v>2339</v>
      </c>
      <c r="X148" s="20" t="s">
        <v>2762</v>
      </c>
      <c r="Y148" s="14" t="s">
        <v>2099</v>
      </c>
      <c r="Z148" s="14" t="s">
        <v>2098</v>
      </c>
      <c r="AA148" s="19" t="s">
        <v>2318</v>
      </c>
      <c r="AB148" s="14" t="s">
        <v>2107</v>
      </c>
      <c r="AC148" s="14" t="s">
        <v>2116</v>
      </c>
      <c r="AD148" s="16">
        <v>60</v>
      </c>
      <c r="AE148" s="14" t="s">
        <v>2137</v>
      </c>
      <c r="AF148" s="14" t="s">
        <v>2118</v>
      </c>
      <c r="AG148" s="16">
        <v>17.7</v>
      </c>
      <c r="AH148" s="17" t="s">
        <v>2226</v>
      </c>
      <c r="AI148" s="20" t="s">
        <v>2330</v>
      </c>
      <c r="AJ148" s="16">
        <v>1964</v>
      </c>
      <c r="AK148" s="14" t="s">
        <v>1006</v>
      </c>
      <c r="AL148" s="14" t="s">
        <v>1007</v>
      </c>
      <c r="AM148" s="28">
        <v>26.1174</v>
      </c>
      <c r="AN148" s="29">
        <v>-80.14873</v>
      </c>
    </row>
    <row r="149" spans="1:40" x14ac:dyDescent="0.45">
      <c r="A149" s="25">
        <v>25.806058333333333</v>
      </c>
      <c r="B149" s="22">
        <v>-80.258574999999993</v>
      </c>
      <c r="C149" s="13" t="s">
        <v>694</v>
      </c>
      <c r="D149" s="13" t="s">
        <v>695</v>
      </c>
      <c r="E149" s="14" t="s">
        <v>696</v>
      </c>
      <c r="F149" s="13" t="s">
        <v>30</v>
      </c>
      <c r="G149" s="14" t="s">
        <v>34</v>
      </c>
      <c r="H149" s="15"/>
      <c r="I149" s="38"/>
      <c r="J149" s="41"/>
      <c r="K149" s="15"/>
      <c r="L149" s="16"/>
      <c r="M149" s="19">
        <v>1</v>
      </c>
      <c r="N149" s="17" t="s">
        <v>695</v>
      </c>
      <c r="O149" s="17" t="s">
        <v>113</v>
      </c>
      <c r="P149" s="18" t="s">
        <v>34</v>
      </c>
      <c r="Q149" s="13" t="s">
        <v>1878</v>
      </c>
      <c r="R149" s="14" t="s">
        <v>2044</v>
      </c>
      <c r="S149" s="18" t="s">
        <v>34</v>
      </c>
      <c r="T149" s="14" t="s">
        <v>2079</v>
      </c>
      <c r="U149" s="19" t="s">
        <v>34</v>
      </c>
      <c r="V149" s="13" t="s">
        <v>2087</v>
      </c>
      <c r="W149" s="18" t="s">
        <v>34</v>
      </c>
      <c r="X149" s="20" t="s">
        <v>34</v>
      </c>
      <c r="Y149" s="14" t="s">
        <v>2099</v>
      </c>
      <c r="Z149" s="14" t="s">
        <v>2100</v>
      </c>
      <c r="AA149" s="19" t="s">
        <v>34</v>
      </c>
      <c r="AB149" s="14" t="s">
        <v>2107</v>
      </c>
      <c r="AC149" s="14" t="s">
        <v>2168</v>
      </c>
      <c r="AD149" s="16" t="s">
        <v>34</v>
      </c>
      <c r="AE149" s="14" t="s">
        <v>2183</v>
      </c>
      <c r="AF149" s="14" t="s">
        <v>2118</v>
      </c>
      <c r="AG149" s="16" t="s">
        <v>34</v>
      </c>
      <c r="AH149" s="17" t="s">
        <v>2268</v>
      </c>
      <c r="AI149" s="20" t="s">
        <v>34</v>
      </c>
      <c r="AJ149" s="16" t="s">
        <v>34</v>
      </c>
      <c r="AK149" s="14" t="s">
        <v>1431</v>
      </c>
      <c r="AL149" s="14" t="s">
        <v>1432</v>
      </c>
      <c r="AM149" s="28" t="s">
        <v>34</v>
      </c>
      <c r="AN149" s="29" t="s">
        <v>34</v>
      </c>
    </row>
    <row r="150" spans="1:40" x14ac:dyDescent="0.45">
      <c r="A150" s="25">
        <v>26.068188888888887</v>
      </c>
      <c r="B150" s="22">
        <v>-80.165413888888892</v>
      </c>
      <c r="C150" s="13" t="s">
        <v>155</v>
      </c>
      <c r="D150" s="13" t="s">
        <v>153</v>
      </c>
      <c r="E150" s="14" t="s">
        <v>154</v>
      </c>
      <c r="F150" s="13" t="s">
        <v>34</v>
      </c>
      <c r="G150" s="14" t="s">
        <v>31</v>
      </c>
      <c r="H150" s="15"/>
      <c r="I150" s="38"/>
      <c r="J150" s="41"/>
      <c r="K150" s="15"/>
      <c r="L150" s="16">
        <v>860209</v>
      </c>
      <c r="M150" s="19">
        <v>1</v>
      </c>
      <c r="N150" s="17" t="s">
        <v>153</v>
      </c>
      <c r="O150" s="17" t="s">
        <v>33</v>
      </c>
      <c r="P150" s="18" t="s">
        <v>2392</v>
      </c>
      <c r="Q150" s="13" t="s">
        <v>1799</v>
      </c>
      <c r="R150" s="14" t="s">
        <v>1963</v>
      </c>
      <c r="S150" s="18" t="s">
        <v>2381</v>
      </c>
      <c r="T150" s="14" t="s">
        <v>2079</v>
      </c>
      <c r="U150" s="19" t="s">
        <v>2335</v>
      </c>
      <c r="V150" s="13" t="s">
        <v>2081</v>
      </c>
      <c r="W150" s="18" t="s">
        <v>2339</v>
      </c>
      <c r="X150" s="20" t="s">
        <v>2727</v>
      </c>
      <c r="Y150" s="14" t="s">
        <v>2097</v>
      </c>
      <c r="Z150" s="14" t="s">
        <v>2098</v>
      </c>
      <c r="AA150" s="19" t="s">
        <v>2098</v>
      </c>
      <c r="AB150" s="14" t="s">
        <v>2107</v>
      </c>
      <c r="AC150" s="14" t="s">
        <v>2116</v>
      </c>
      <c r="AD150" s="16">
        <v>60</v>
      </c>
      <c r="AE150" s="14" t="s">
        <v>2205</v>
      </c>
      <c r="AF150" s="14" t="s">
        <v>2118</v>
      </c>
      <c r="AG150" s="16">
        <v>11.1</v>
      </c>
      <c r="AH150" s="17" t="s">
        <v>2223</v>
      </c>
      <c r="AI150" s="20" t="s">
        <v>2329</v>
      </c>
      <c r="AJ150" s="16">
        <v>1965</v>
      </c>
      <c r="AK150" s="14" t="s">
        <v>1042</v>
      </c>
      <c r="AL150" s="14" t="s">
        <v>1043</v>
      </c>
      <c r="AM150" s="28">
        <v>26.068169999999999</v>
      </c>
      <c r="AN150" s="29">
        <v>-80.165409999999994</v>
      </c>
    </row>
    <row r="151" spans="1:40" x14ac:dyDescent="0.45">
      <c r="A151" s="25">
        <v>26.068219444444445</v>
      </c>
      <c r="B151" s="22">
        <v>-80.16576666666667</v>
      </c>
      <c r="C151" s="13" t="s">
        <v>152</v>
      </c>
      <c r="D151" s="13" t="s">
        <v>153</v>
      </c>
      <c r="E151" s="14" t="s">
        <v>154</v>
      </c>
      <c r="F151" s="13" t="s">
        <v>34</v>
      </c>
      <c r="G151" s="14" t="s">
        <v>32</v>
      </c>
      <c r="H151" s="15"/>
      <c r="I151" s="38"/>
      <c r="J151" s="41"/>
      <c r="K151" s="15"/>
      <c r="L151" s="16">
        <v>860109</v>
      </c>
      <c r="M151" s="19">
        <v>1</v>
      </c>
      <c r="N151" s="17" t="s">
        <v>153</v>
      </c>
      <c r="O151" s="17" t="s">
        <v>33</v>
      </c>
      <c r="P151" s="18" t="s">
        <v>2382</v>
      </c>
      <c r="Q151" s="13" t="s">
        <v>1799</v>
      </c>
      <c r="R151" s="14" t="s">
        <v>1963</v>
      </c>
      <c r="S151" s="18" t="s">
        <v>2381</v>
      </c>
      <c r="T151" s="14" t="s">
        <v>2079</v>
      </c>
      <c r="U151" s="19" t="s">
        <v>2335</v>
      </c>
      <c r="V151" s="13" t="s">
        <v>2081</v>
      </c>
      <c r="W151" s="18" t="s">
        <v>2339</v>
      </c>
      <c r="X151" s="20" t="s">
        <v>2722</v>
      </c>
      <c r="Y151" s="14" t="s">
        <v>2097</v>
      </c>
      <c r="Z151" s="14" t="s">
        <v>2098</v>
      </c>
      <c r="AA151" s="19" t="s">
        <v>2098</v>
      </c>
      <c r="AB151" s="14" t="s">
        <v>2107</v>
      </c>
      <c r="AC151" s="14" t="s">
        <v>2116</v>
      </c>
      <c r="AD151" s="16">
        <v>60</v>
      </c>
      <c r="AE151" s="14" t="s">
        <v>2205</v>
      </c>
      <c r="AF151" s="14" t="s">
        <v>2118</v>
      </c>
      <c r="AG151" s="16">
        <v>11.1</v>
      </c>
      <c r="AH151" s="17" t="s">
        <v>2223</v>
      </c>
      <c r="AI151" s="20" t="s">
        <v>2329</v>
      </c>
      <c r="AJ151" s="16">
        <v>1965</v>
      </c>
      <c r="AK151" s="14" t="s">
        <v>1040</v>
      </c>
      <c r="AL151" s="14" t="s">
        <v>1041</v>
      </c>
      <c r="AM151" s="28">
        <v>26.068169999999999</v>
      </c>
      <c r="AN151" s="29">
        <v>-80.165700000000001</v>
      </c>
    </row>
    <row r="152" spans="1:40" x14ac:dyDescent="0.45">
      <c r="A152" s="25">
        <v>26.068180555555557</v>
      </c>
      <c r="B152" s="22">
        <v>-80.165947222222229</v>
      </c>
      <c r="C152" s="13" t="s">
        <v>156</v>
      </c>
      <c r="D152" s="13" t="s">
        <v>153</v>
      </c>
      <c r="E152" s="14" t="s">
        <v>154</v>
      </c>
      <c r="F152" s="13" t="s">
        <v>34</v>
      </c>
      <c r="G152" s="14" t="s">
        <v>157</v>
      </c>
      <c r="H152" s="15"/>
      <c r="I152" s="38"/>
      <c r="J152" s="41"/>
      <c r="K152" s="15"/>
      <c r="L152" s="16">
        <v>860546</v>
      </c>
      <c r="M152" s="19">
        <v>1</v>
      </c>
      <c r="N152" s="17" t="s">
        <v>153</v>
      </c>
      <c r="O152" s="17" t="s">
        <v>33</v>
      </c>
      <c r="P152" s="18" t="s">
        <v>2417</v>
      </c>
      <c r="Q152" s="13" t="s">
        <v>1799</v>
      </c>
      <c r="R152" s="14" t="s">
        <v>1963</v>
      </c>
      <c r="S152" s="18" t="s">
        <v>2416</v>
      </c>
      <c r="T152" s="14" t="s">
        <v>2079</v>
      </c>
      <c r="U152" s="19" t="s">
        <v>2335</v>
      </c>
      <c r="V152" s="13" t="s">
        <v>2081</v>
      </c>
      <c r="W152" s="18" t="s">
        <v>2339</v>
      </c>
      <c r="X152" s="20" t="s">
        <v>2745</v>
      </c>
      <c r="Y152" s="14" t="s">
        <v>2097</v>
      </c>
      <c r="Z152" s="14" t="s">
        <v>2098</v>
      </c>
      <c r="AA152" s="19" t="s">
        <v>2098</v>
      </c>
      <c r="AB152" s="14" t="s">
        <v>2107</v>
      </c>
      <c r="AC152" s="14" t="s">
        <v>2116</v>
      </c>
      <c r="AD152" s="16">
        <v>60</v>
      </c>
      <c r="AE152" s="14" t="s">
        <v>2205</v>
      </c>
      <c r="AF152" s="14" t="s">
        <v>2118</v>
      </c>
      <c r="AG152" s="16">
        <v>11.1</v>
      </c>
      <c r="AH152" s="17" t="s">
        <v>2223</v>
      </c>
      <c r="AI152" s="20" t="s">
        <v>2329</v>
      </c>
      <c r="AJ152" s="16">
        <v>1988</v>
      </c>
      <c r="AK152" s="14" t="s">
        <v>1044</v>
      </c>
      <c r="AL152" s="14" t="s">
        <v>1045</v>
      </c>
      <c r="AM152" s="28">
        <v>26.068169999999999</v>
      </c>
      <c r="AN152" s="29">
        <v>-80.165970000000002</v>
      </c>
    </row>
    <row r="153" spans="1:40" x14ac:dyDescent="0.45">
      <c r="A153" s="25">
        <v>27.860125</v>
      </c>
      <c r="B153" s="22">
        <v>-80.448413888888894</v>
      </c>
      <c r="C153" s="13" t="s">
        <v>43</v>
      </c>
      <c r="D153" s="13" t="s">
        <v>44</v>
      </c>
      <c r="E153" s="14" t="s">
        <v>45</v>
      </c>
      <c r="F153" s="13" t="s">
        <v>34</v>
      </c>
      <c r="G153" s="14" t="s">
        <v>34</v>
      </c>
      <c r="H153" s="15"/>
      <c r="I153" s="38"/>
      <c r="J153" s="41"/>
      <c r="K153" s="15"/>
      <c r="L153" s="16">
        <v>880005</v>
      </c>
      <c r="M153" s="19">
        <v>1</v>
      </c>
      <c r="N153" s="17" t="s">
        <v>44</v>
      </c>
      <c r="O153" s="17" t="s">
        <v>44</v>
      </c>
      <c r="P153" s="18" t="s">
        <v>2365</v>
      </c>
      <c r="Q153" s="13" t="s">
        <v>1780</v>
      </c>
      <c r="R153" s="14" t="s">
        <v>1931</v>
      </c>
      <c r="S153" s="18" t="s">
        <v>2589</v>
      </c>
      <c r="T153" s="14" t="s">
        <v>2079</v>
      </c>
      <c r="U153" s="19" t="s">
        <v>2335</v>
      </c>
      <c r="V153" s="13" t="s">
        <v>2080</v>
      </c>
      <c r="W153" s="18" t="s">
        <v>2341</v>
      </c>
      <c r="X153" s="20" t="s">
        <v>2855</v>
      </c>
      <c r="Y153" s="14" t="s">
        <v>2097</v>
      </c>
      <c r="Z153" s="14" t="s">
        <v>2098</v>
      </c>
      <c r="AA153" s="19" t="s">
        <v>2098</v>
      </c>
      <c r="AB153" s="14" t="s">
        <v>2107</v>
      </c>
      <c r="AC153" s="14" t="s">
        <v>2114</v>
      </c>
      <c r="AD153" s="16">
        <v>149.9</v>
      </c>
      <c r="AE153" s="14" t="s">
        <v>2122</v>
      </c>
      <c r="AF153" s="14" t="s">
        <v>2118</v>
      </c>
      <c r="AG153" s="16">
        <v>37</v>
      </c>
      <c r="AH153" s="17" t="s">
        <v>2223</v>
      </c>
      <c r="AI153" s="20" t="s">
        <v>2329</v>
      </c>
      <c r="AJ153" s="16">
        <v>1964</v>
      </c>
      <c r="AK153" s="14" t="s">
        <v>965</v>
      </c>
      <c r="AL153" s="14" t="s">
        <v>966</v>
      </c>
      <c r="AM153" s="28">
        <v>27.860099999999999</v>
      </c>
      <c r="AN153" s="29">
        <v>-80.448419999999999</v>
      </c>
    </row>
    <row r="154" spans="1:40" x14ac:dyDescent="0.45">
      <c r="A154" s="25">
        <v>26.974686111111108</v>
      </c>
      <c r="B154" s="22">
        <v>-80.136750000000006</v>
      </c>
      <c r="C154" s="13" t="s">
        <v>421</v>
      </c>
      <c r="D154" s="13" t="s">
        <v>422</v>
      </c>
      <c r="E154" s="14" t="s">
        <v>423</v>
      </c>
      <c r="F154" s="13" t="s">
        <v>34</v>
      </c>
      <c r="G154" s="14" t="s">
        <v>34</v>
      </c>
      <c r="H154" s="15"/>
      <c r="I154" s="38"/>
      <c r="J154" s="41"/>
      <c r="K154" s="15"/>
      <c r="L154" s="16">
        <v>894019</v>
      </c>
      <c r="M154" s="19">
        <v>0</v>
      </c>
      <c r="N154" s="17" t="s">
        <v>422</v>
      </c>
      <c r="O154" s="17" t="s">
        <v>1684</v>
      </c>
      <c r="P154" s="18" t="s">
        <v>2633</v>
      </c>
      <c r="Q154" s="13" t="s">
        <v>1837</v>
      </c>
      <c r="R154" s="14" t="s">
        <v>1998</v>
      </c>
      <c r="S154" s="18" t="s">
        <v>2632</v>
      </c>
      <c r="T154" s="14" t="s">
        <v>2079</v>
      </c>
      <c r="U154" s="19" t="s">
        <v>2335</v>
      </c>
      <c r="V154" s="13" t="s">
        <v>2086</v>
      </c>
      <c r="W154" s="18" t="s">
        <v>2342</v>
      </c>
      <c r="X154" s="20" t="s">
        <v>2884</v>
      </c>
      <c r="Y154" s="14" t="s">
        <v>2097</v>
      </c>
      <c r="Z154" s="14" t="s">
        <v>2098</v>
      </c>
      <c r="AA154" s="19" t="s">
        <v>2098</v>
      </c>
      <c r="AB154" s="14" t="s">
        <v>2107</v>
      </c>
      <c r="AC154" s="14" t="s">
        <v>2121</v>
      </c>
      <c r="AD154" s="16">
        <v>0</v>
      </c>
      <c r="AE154" s="14" t="s">
        <v>2183</v>
      </c>
      <c r="AF154" s="14" t="s">
        <v>2118</v>
      </c>
      <c r="AG154" s="16">
        <v>0</v>
      </c>
      <c r="AH154" s="17" t="s">
        <v>2273</v>
      </c>
      <c r="AI154" s="20" t="s">
        <v>2330</v>
      </c>
      <c r="AJ154" s="16">
        <v>1950</v>
      </c>
      <c r="AK154" s="14" t="s">
        <v>1231</v>
      </c>
      <c r="AL154" s="14" t="s">
        <v>1232</v>
      </c>
      <c r="AM154" s="28">
        <v>26.97466</v>
      </c>
      <c r="AN154" s="29">
        <v>-80.136799999999994</v>
      </c>
    </row>
    <row r="155" spans="1:40" x14ac:dyDescent="0.45">
      <c r="A155" s="25">
        <v>25.92613888888889</v>
      </c>
      <c r="B155" s="22">
        <v>-80.135100000000008</v>
      </c>
      <c r="C155" s="13" t="s">
        <v>719</v>
      </c>
      <c r="D155" s="13" t="s">
        <v>720</v>
      </c>
      <c r="E155" s="14" t="s">
        <v>721</v>
      </c>
      <c r="F155" s="13" t="s">
        <v>34</v>
      </c>
      <c r="G155" s="14" t="s">
        <v>34</v>
      </c>
      <c r="H155" s="15"/>
      <c r="I155" s="38"/>
      <c r="J155" s="41"/>
      <c r="K155" s="15"/>
      <c r="L155" s="16">
        <v>873002</v>
      </c>
      <c r="M155" s="19">
        <v>1</v>
      </c>
      <c r="N155" s="17" t="s">
        <v>720</v>
      </c>
      <c r="O155" s="17" t="s">
        <v>720</v>
      </c>
      <c r="P155" s="18" t="s">
        <v>2944</v>
      </c>
      <c r="Q155" s="13" t="s">
        <v>1882</v>
      </c>
      <c r="R155" s="14" t="s">
        <v>1959</v>
      </c>
      <c r="S155" s="18" t="s">
        <v>1882</v>
      </c>
      <c r="T155" s="14" t="s">
        <v>2079</v>
      </c>
      <c r="U155" s="19" t="s">
        <v>2335</v>
      </c>
      <c r="V155" s="13" t="s">
        <v>2087</v>
      </c>
      <c r="W155" s="18" t="s">
        <v>2340</v>
      </c>
      <c r="X155" s="20" t="s">
        <v>2945</v>
      </c>
      <c r="Y155" s="14" t="s">
        <v>2097</v>
      </c>
      <c r="Z155" s="14" t="s">
        <v>2098</v>
      </c>
      <c r="AA155" s="19" t="s">
        <v>34</v>
      </c>
      <c r="AB155" s="14" t="s">
        <v>2107</v>
      </c>
      <c r="AC155" s="14" t="s">
        <v>2165</v>
      </c>
      <c r="AD155" s="16">
        <v>76.099999999999994</v>
      </c>
      <c r="AE155" s="14" t="s">
        <v>2144</v>
      </c>
      <c r="AF155" s="14" t="s">
        <v>2118</v>
      </c>
      <c r="AG155" s="16">
        <v>21.9</v>
      </c>
      <c r="AH155" s="17" t="s">
        <v>2235</v>
      </c>
      <c r="AI155" s="20" t="s">
        <v>2319</v>
      </c>
      <c r="AJ155" s="16">
        <v>1968</v>
      </c>
      <c r="AK155" s="14" t="s">
        <v>1450</v>
      </c>
      <c r="AL155" s="14" t="s">
        <v>1451</v>
      </c>
      <c r="AM155" s="28">
        <v>25.926200000000001</v>
      </c>
      <c r="AN155" s="29">
        <v>-80.135189999999994</v>
      </c>
    </row>
    <row r="156" spans="1:40" x14ac:dyDescent="0.45">
      <c r="A156" s="25">
        <v>26.097166666666666</v>
      </c>
      <c r="B156" s="22">
        <v>-80.168666666666667</v>
      </c>
      <c r="C156" s="13" t="s">
        <v>266</v>
      </c>
      <c r="D156" s="13" t="s">
        <v>267</v>
      </c>
      <c r="E156" s="14" t="s">
        <v>268</v>
      </c>
      <c r="F156" s="13" t="s">
        <v>30</v>
      </c>
      <c r="G156" s="14" t="s">
        <v>31</v>
      </c>
      <c r="H156" s="15"/>
      <c r="I156" s="38"/>
      <c r="J156" s="41"/>
      <c r="K156" s="15"/>
      <c r="L156" s="16">
        <v>860431</v>
      </c>
      <c r="M156" s="19">
        <v>1</v>
      </c>
      <c r="N156" s="17" t="s">
        <v>267</v>
      </c>
      <c r="O156" s="17" t="s">
        <v>33</v>
      </c>
      <c r="P156" s="18" t="s">
        <v>2392</v>
      </c>
      <c r="Q156" s="13" t="s">
        <v>1791</v>
      </c>
      <c r="R156" s="14" t="s">
        <v>1955</v>
      </c>
      <c r="S156" s="18" t="s">
        <v>2394</v>
      </c>
      <c r="T156" s="14" t="s">
        <v>2079</v>
      </c>
      <c r="U156" s="19" t="s">
        <v>2335</v>
      </c>
      <c r="V156" s="13" t="s">
        <v>2081</v>
      </c>
      <c r="W156" s="18" t="s">
        <v>2339</v>
      </c>
      <c r="X156" s="20" t="s">
        <v>2741</v>
      </c>
      <c r="Y156" s="14" t="s">
        <v>2097</v>
      </c>
      <c r="Z156" s="14" t="s">
        <v>2098</v>
      </c>
      <c r="AA156" s="19" t="s">
        <v>2098</v>
      </c>
      <c r="AB156" s="14" t="s">
        <v>2107</v>
      </c>
      <c r="AC156" s="14" t="s">
        <v>2139</v>
      </c>
      <c r="AD156" s="16">
        <v>69.900000000000006</v>
      </c>
      <c r="AE156" s="14" t="s">
        <v>2182</v>
      </c>
      <c r="AF156" s="14" t="s">
        <v>2118</v>
      </c>
      <c r="AG156" s="16">
        <v>55.1</v>
      </c>
      <c r="AH156" s="17" t="s">
        <v>2223</v>
      </c>
      <c r="AI156" s="20" t="s">
        <v>2329</v>
      </c>
      <c r="AJ156" s="16">
        <v>1988</v>
      </c>
      <c r="AK156" s="14" t="s">
        <v>1122</v>
      </c>
      <c r="AL156" s="14" t="s">
        <v>1123</v>
      </c>
      <c r="AM156" s="28">
        <v>26.097200000000001</v>
      </c>
      <c r="AN156" s="29">
        <v>-80.168660000000003</v>
      </c>
    </row>
    <row r="157" spans="1:40" x14ac:dyDescent="0.45">
      <c r="A157" s="25">
        <v>26.097311111111111</v>
      </c>
      <c r="B157" s="22">
        <v>-80.168444444444447</v>
      </c>
      <c r="C157" s="13" t="s">
        <v>270</v>
      </c>
      <c r="D157" s="13" t="s">
        <v>271</v>
      </c>
      <c r="E157" s="14" t="s">
        <v>268</v>
      </c>
      <c r="F157" s="13" t="s">
        <v>30</v>
      </c>
      <c r="G157" s="14" t="s">
        <v>272</v>
      </c>
      <c r="H157" s="15"/>
      <c r="I157" s="38"/>
      <c r="J157" s="41"/>
      <c r="K157" s="15"/>
      <c r="L157" s="16">
        <v>860213</v>
      </c>
      <c r="M157" s="19">
        <v>1</v>
      </c>
      <c r="N157" s="17" t="s">
        <v>271</v>
      </c>
      <c r="O157" s="17" t="s">
        <v>33</v>
      </c>
      <c r="P157" s="18" t="s">
        <v>2395</v>
      </c>
      <c r="Q157" s="13" t="s">
        <v>1791</v>
      </c>
      <c r="R157" s="14" t="s">
        <v>1955</v>
      </c>
      <c r="S157" s="18" t="s">
        <v>2394</v>
      </c>
      <c r="T157" s="14" t="s">
        <v>2079</v>
      </c>
      <c r="U157" s="19" t="s">
        <v>2335</v>
      </c>
      <c r="V157" s="13" t="s">
        <v>2081</v>
      </c>
      <c r="W157" s="18" t="s">
        <v>2339</v>
      </c>
      <c r="X157" s="20" t="s">
        <v>2728</v>
      </c>
      <c r="Y157" s="14" t="s">
        <v>2097</v>
      </c>
      <c r="Z157" s="14" t="s">
        <v>2098</v>
      </c>
      <c r="AA157" s="19" t="s">
        <v>2098</v>
      </c>
      <c r="AB157" s="14" t="s">
        <v>2107</v>
      </c>
      <c r="AC157" s="14" t="s">
        <v>2139</v>
      </c>
      <c r="AD157" s="16">
        <v>69.900000000000006</v>
      </c>
      <c r="AE157" s="14" t="s">
        <v>2182</v>
      </c>
      <c r="AF157" s="14" t="s">
        <v>2118</v>
      </c>
      <c r="AG157" s="16">
        <v>55.1</v>
      </c>
      <c r="AH157" s="17" t="s">
        <v>2223</v>
      </c>
      <c r="AI157" s="20" t="s">
        <v>2329</v>
      </c>
      <c r="AJ157" s="16">
        <v>1969</v>
      </c>
      <c r="AK157" s="14" t="s">
        <v>1126</v>
      </c>
      <c r="AL157" s="14" t="s">
        <v>1127</v>
      </c>
      <c r="AM157" s="28">
        <v>26.097390000000001</v>
      </c>
      <c r="AN157" s="29">
        <v>-80.168430000000001</v>
      </c>
    </row>
    <row r="158" spans="1:40" x14ac:dyDescent="0.45">
      <c r="A158" s="25">
        <v>26.096983333333331</v>
      </c>
      <c r="B158" s="22">
        <v>-80.168916666666675</v>
      </c>
      <c r="C158" s="13" t="s">
        <v>269</v>
      </c>
      <c r="D158" s="13" t="s">
        <v>267</v>
      </c>
      <c r="E158" s="14" t="s">
        <v>268</v>
      </c>
      <c r="F158" s="13" t="s">
        <v>30</v>
      </c>
      <c r="G158" s="14" t="s">
        <v>32</v>
      </c>
      <c r="H158" s="15"/>
      <c r="I158" s="38"/>
      <c r="J158" s="41"/>
      <c r="K158" s="15"/>
      <c r="L158" s="16">
        <v>860430</v>
      </c>
      <c r="M158" s="19">
        <v>1</v>
      </c>
      <c r="N158" s="17" t="s">
        <v>267</v>
      </c>
      <c r="O158" s="17" t="s">
        <v>33</v>
      </c>
      <c r="P158" s="18" t="s">
        <v>2382</v>
      </c>
      <c r="Q158" s="13" t="s">
        <v>1791</v>
      </c>
      <c r="R158" s="14" t="s">
        <v>1955</v>
      </c>
      <c r="S158" s="18" t="s">
        <v>2394</v>
      </c>
      <c r="T158" s="14" t="s">
        <v>2079</v>
      </c>
      <c r="U158" s="19" t="s">
        <v>2335</v>
      </c>
      <c r="V158" s="13" t="s">
        <v>2081</v>
      </c>
      <c r="W158" s="18" t="s">
        <v>2339</v>
      </c>
      <c r="X158" s="20" t="s">
        <v>2741</v>
      </c>
      <c r="Y158" s="14" t="s">
        <v>2097</v>
      </c>
      <c r="Z158" s="14" t="s">
        <v>2098</v>
      </c>
      <c r="AA158" s="19" t="s">
        <v>2098</v>
      </c>
      <c r="AB158" s="14" t="s">
        <v>2107</v>
      </c>
      <c r="AC158" s="14" t="s">
        <v>2139</v>
      </c>
      <c r="AD158" s="16">
        <v>69.900000000000006</v>
      </c>
      <c r="AE158" s="14" t="s">
        <v>2182</v>
      </c>
      <c r="AF158" s="14" t="s">
        <v>2118</v>
      </c>
      <c r="AG158" s="16">
        <v>55.1</v>
      </c>
      <c r="AH158" s="17" t="s">
        <v>2223</v>
      </c>
      <c r="AI158" s="20" t="s">
        <v>2329</v>
      </c>
      <c r="AJ158" s="16">
        <v>1988</v>
      </c>
      <c r="AK158" s="14" t="s">
        <v>1124</v>
      </c>
      <c r="AL158" s="14" t="s">
        <v>1125</v>
      </c>
      <c r="AM158" s="28">
        <v>26.097069999999999</v>
      </c>
      <c r="AN158" s="29">
        <v>-80.16892</v>
      </c>
    </row>
    <row r="159" spans="1:40" x14ac:dyDescent="0.45">
      <c r="A159" s="25">
        <v>26.096563888888888</v>
      </c>
      <c r="B159" s="22">
        <v>-80.169133333333335</v>
      </c>
      <c r="C159" s="13" t="s">
        <v>273</v>
      </c>
      <c r="D159" s="13" t="s">
        <v>267</v>
      </c>
      <c r="E159" s="14" t="s">
        <v>268</v>
      </c>
      <c r="F159" s="13" t="s">
        <v>30</v>
      </c>
      <c r="G159" s="14" t="s">
        <v>274</v>
      </c>
      <c r="H159" s="15"/>
      <c r="I159" s="38"/>
      <c r="J159" s="41"/>
      <c r="K159" s="15"/>
      <c r="L159" s="16">
        <v>860429</v>
      </c>
      <c r="M159" s="19">
        <v>1</v>
      </c>
      <c r="N159" s="17" t="s">
        <v>267</v>
      </c>
      <c r="O159" s="17" t="s">
        <v>33</v>
      </c>
      <c r="P159" s="18" t="s">
        <v>2411</v>
      </c>
      <c r="Q159" s="13" t="s">
        <v>1791</v>
      </c>
      <c r="R159" s="14" t="s">
        <v>1955</v>
      </c>
      <c r="S159" s="18" t="s">
        <v>2394</v>
      </c>
      <c r="T159" s="14" t="s">
        <v>2079</v>
      </c>
      <c r="U159" s="19" t="s">
        <v>2335</v>
      </c>
      <c r="V159" s="13" t="s">
        <v>2081</v>
      </c>
      <c r="W159" s="18" t="s">
        <v>2339</v>
      </c>
      <c r="X159" s="20" t="s">
        <v>2740</v>
      </c>
      <c r="Y159" s="14" t="s">
        <v>2097</v>
      </c>
      <c r="Z159" s="14" t="s">
        <v>2098</v>
      </c>
      <c r="AA159" s="19" t="s">
        <v>2098</v>
      </c>
      <c r="AB159" s="14" t="s">
        <v>2107</v>
      </c>
      <c r="AC159" s="14" t="s">
        <v>2139</v>
      </c>
      <c r="AD159" s="16">
        <v>69.900000000000006</v>
      </c>
      <c r="AE159" s="14" t="s">
        <v>2182</v>
      </c>
      <c r="AF159" s="14" t="s">
        <v>2118</v>
      </c>
      <c r="AG159" s="16">
        <v>55.1</v>
      </c>
      <c r="AH159" s="17" t="s">
        <v>2223</v>
      </c>
      <c r="AI159" s="20" t="s">
        <v>2329</v>
      </c>
      <c r="AJ159" s="16">
        <v>1987</v>
      </c>
      <c r="AK159" s="14" t="s">
        <v>1128</v>
      </c>
      <c r="AL159" s="14" t="s">
        <v>1129</v>
      </c>
      <c r="AM159" s="28">
        <v>26.096979999999999</v>
      </c>
      <c r="AN159" s="29">
        <v>-80.169139999999999</v>
      </c>
    </row>
    <row r="160" spans="1:40" x14ac:dyDescent="0.45">
      <c r="A160" s="25">
        <v>26.05951388888889</v>
      </c>
      <c r="B160" s="22">
        <v>-80.143861111111121</v>
      </c>
      <c r="C160" s="13" t="s">
        <v>174</v>
      </c>
      <c r="D160" s="13" t="s">
        <v>40</v>
      </c>
      <c r="E160" s="14" t="s">
        <v>175</v>
      </c>
      <c r="F160" s="13" t="s">
        <v>34</v>
      </c>
      <c r="G160" s="14" t="s">
        <v>34</v>
      </c>
      <c r="H160" s="15"/>
      <c r="I160" s="38"/>
      <c r="J160" s="41"/>
      <c r="K160" s="15"/>
      <c r="L160" s="16">
        <v>860001</v>
      </c>
      <c r="M160" s="19">
        <v>1</v>
      </c>
      <c r="N160" s="17" t="s">
        <v>40</v>
      </c>
      <c r="O160" s="17" t="s">
        <v>40</v>
      </c>
      <c r="P160" s="18" t="s">
        <v>2367</v>
      </c>
      <c r="Q160" s="13" t="s">
        <v>1801</v>
      </c>
      <c r="R160" s="14" t="s">
        <v>1960</v>
      </c>
      <c r="S160" s="18" t="s">
        <v>2369</v>
      </c>
      <c r="T160" s="14" t="s">
        <v>2079</v>
      </c>
      <c r="U160" s="19" t="s">
        <v>2335</v>
      </c>
      <c r="V160" s="13" t="s">
        <v>2081</v>
      </c>
      <c r="W160" s="18" t="s">
        <v>2339</v>
      </c>
      <c r="X160" s="20" t="s">
        <v>2713</v>
      </c>
      <c r="Y160" s="14" t="s">
        <v>2097</v>
      </c>
      <c r="Z160" s="14" t="s">
        <v>2098</v>
      </c>
      <c r="AA160" s="19" t="s">
        <v>2318</v>
      </c>
      <c r="AB160" s="14" t="s">
        <v>2107</v>
      </c>
      <c r="AC160" s="14" t="s">
        <v>2140</v>
      </c>
      <c r="AD160" s="16">
        <v>28.9</v>
      </c>
      <c r="AE160" s="14" t="s">
        <v>2177</v>
      </c>
      <c r="AF160" s="14" t="s">
        <v>2118</v>
      </c>
      <c r="AG160" s="16">
        <v>11.4</v>
      </c>
      <c r="AH160" s="17" t="s">
        <v>2235</v>
      </c>
      <c r="AI160" s="20" t="s">
        <v>2329</v>
      </c>
      <c r="AJ160" s="16">
        <v>1931</v>
      </c>
      <c r="AK160" s="14" t="s">
        <v>1058</v>
      </c>
      <c r="AL160" s="14" t="s">
        <v>1059</v>
      </c>
      <c r="AM160" s="28">
        <v>26.059640000000002</v>
      </c>
      <c r="AN160" s="29">
        <v>-80.143969999999996</v>
      </c>
    </row>
    <row r="161" spans="1:40" x14ac:dyDescent="0.45">
      <c r="A161" s="25">
        <v>25.788808333333336</v>
      </c>
      <c r="B161" s="22">
        <v>-80.23126944444445</v>
      </c>
      <c r="C161" s="13" t="s">
        <v>664</v>
      </c>
      <c r="D161" s="13" t="s">
        <v>665</v>
      </c>
      <c r="E161" s="14" t="s">
        <v>666</v>
      </c>
      <c r="F161" s="13" t="s">
        <v>34</v>
      </c>
      <c r="G161" s="14" t="s">
        <v>34</v>
      </c>
      <c r="H161" s="15"/>
      <c r="I161" s="38"/>
      <c r="J161" s="41"/>
      <c r="K161" s="15"/>
      <c r="L161" s="16">
        <v>874383</v>
      </c>
      <c r="M161" s="19">
        <v>1</v>
      </c>
      <c r="N161" s="17" t="s">
        <v>665</v>
      </c>
      <c r="O161" s="17" t="s">
        <v>665</v>
      </c>
      <c r="P161" s="18" t="s">
        <v>2531</v>
      </c>
      <c r="Q161" s="13" t="s">
        <v>1878</v>
      </c>
      <c r="R161" s="14" t="s">
        <v>1992</v>
      </c>
      <c r="S161" s="18" t="s">
        <v>2511</v>
      </c>
      <c r="T161" s="14" t="s">
        <v>2079</v>
      </c>
      <c r="U161" s="19" t="s">
        <v>2335</v>
      </c>
      <c r="V161" s="13" t="s">
        <v>2087</v>
      </c>
      <c r="W161" s="18" t="s">
        <v>2340</v>
      </c>
      <c r="X161" s="20" t="s">
        <v>2821</v>
      </c>
      <c r="Y161" s="14" t="s">
        <v>2099</v>
      </c>
      <c r="Z161" s="14" t="s">
        <v>2098</v>
      </c>
      <c r="AA161" s="19" t="s">
        <v>2318</v>
      </c>
      <c r="AB161" s="14" t="s">
        <v>2107</v>
      </c>
      <c r="AC161" s="14" t="s">
        <v>2196</v>
      </c>
      <c r="AD161" s="16">
        <v>89.9</v>
      </c>
      <c r="AE161" s="14" t="s">
        <v>2135</v>
      </c>
      <c r="AF161" s="14" t="s">
        <v>2118</v>
      </c>
      <c r="AG161" s="16">
        <v>29.8</v>
      </c>
      <c r="AH161" s="17" t="s">
        <v>2277</v>
      </c>
      <c r="AI161" s="20" t="s">
        <v>2330</v>
      </c>
      <c r="AJ161" s="16">
        <v>1964</v>
      </c>
      <c r="AK161" s="14" t="s">
        <v>1407</v>
      </c>
      <c r="AL161" s="14" t="s">
        <v>1408</v>
      </c>
      <c r="AM161" s="28">
        <v>25.788820000000001</v>
      </c>
      <c r="AN161" s="29">
        <v>-80.231409999999997</v>
      </c>
    </row>
    <row r="162" spans="1:40" x14ac:dyDescent="0.45">
      <c r="A162" s="25">
        <v>26.163072222222223</v>
      </c>
      <c r="B162" s="22">
        <v>-80.131741666666656</v>
      </c>
      <c r="C162" s="13" t="s">
        <v>219</v>
      </c>
      <c r="D162" s="13" t="s">
        <v>220</v>
      </c>
      <c r="E162" s="14" t="s">
        <v>221</v>
      </c>
      <c r="F162" s="13" t="s">
        <v>34</v>
      </c>
      <c r="G162" s="14" t="s">
        <v>34</v>
      </c>
      <c r="H162" s="15"/>
      <c r="I162" s="38"/>
      <c r="J162" s="41"/>
      <c r="K162" s="15"/>
      <c r="L162" s="16">
        <v>860031</v>
      </c>
      <c r="M162" s="19">
        <v>1</v>
      </c>
      <c r="N162" s="17" t="s">
        <v>220</v>
      </c>
      <c r="O162" s="17" t="s">
        <v>963</v>
      </c>
      <c r="P162" s="18" t="s">
        <v>2376</v>
      </c>
      <c r="Q162" s="13" t="s">
        <v>1812</v>
      </c>
      <c r="R162" s="14" t="s">
        <v>1971</v>
      </c>
      <c r="S162" s="18" t="s">
        <v>2375</v>
      </c>
      <c r="T162" s="14" t="s">
        <v>2079</v>
      </c>
      <c r="U162" s="19" t="s">
        <v>2335</v>
      </c>
      <c r="V162" s="13" t="s">
        <v>2081</v>
      </c>
      <c r="W162" s="18" t="s">
        <v>2339</v>
      </c>
      <c r="X162" s="20" t="s">
        <v>2718</v>
      </c>
      <c r="Y162" s="14" t="s">
        <v>2097</v>
      </c>
      <c r="Z162" s="14" t="s">
        <v>2098</v>
      </c>
      <c r="AA162" s="19" t="s">
        <v>2318</v>
      </c>
      <c r="AB162" s="14" t="s">
        <v>2107</v>
      </c>
      <c r="AC162" s="14" t="s">
        <v>2120</v>
      </c>
      <c r="AD162" s="16">
        <v>41.7</v>
      </c>
      <c r="AE162" s="14" t="s">
        <v>962</v>
      </c>
      <c r="AF162" s="14" t="s">
        <v>2118</v>
      </c>
      <c r="AG162" s="16">
        <v>4.9000000000000004</v>
      </c>
      <c r="AH162" s="17" t="s">
        <v>2235</v>
      </c>
      <c r="AI162" s="20" t="s">
        <v>2329</v>
      </c>
      <c r="AJ162" s="16">
        <v>1964</v>
      </c>
      <c r="AK162" s="14" t="s">
        <v>1090</v>
      </c>
      <c r="AL162" s="14" t="s">
        <v>1091</v>
      </c>
      <c r="AM162" s="28">
        <v>26.16311</v>
      </c>
      <c r="AN162" s="29">
        <v>-80.131739999999994</v>
      </c>
    </row>
    <row r="163" spans="1:40" x14ac:dyDescent="0.45">
      <c r="A163" s="25">
        <v>26.189866666666667</v>
      </c>
      <c r="B163" s="22">
        <v>-80.102838888888883</v>
      </c>
      <c r="C163" s="13" t="s">
        <v>56</v>
      </c>
      <c r="D163" s="13" t="s">
        <v>57</v>
      </c>
      <c r="E163" s="14" t="s">
        <v>58</v>
      </c>
      <c r="F163" s="13" t="s">
        <v>30</v>
      </c>
      <c r="G163" s="14" t="s">
        <v>34</v>
      </c>
      <c r="H163" s="15"/>
      <c r="I163" s="38"/>
      <c r="J163" s="41"/>
      <c r="K163" s="15"/>
      <c r="L163" s="16">
        <v>860144</v>
      </c>
      <c r="M163" s="19">
        <v>1</v>
      </c>
      <c r="N163" s="17" t="s">
        <v>57</v>
      </c>
      <c r="O163" s="17" t="s">
        <v>1627</v>
      </c>
      <c r="P163" s="18" t="s">
        <v>2384</v>
      </c>
      <c r="Q163" s="13" t="s">
        <v>1783</v>
      </c>
      <c r="R163" s="14" t="s">
        <v>1940</v>
      </c>
      <c r="S163" s="18" t="s">
        <v>2368</v>
      </c>
      <c r="T163" s="14" t="s">
        <v>2079</v>
      </c>
      <c r="U163" s="19" t="s">
        <v>2335</v>
      </c>
      <c r="V163" s="13" t="s">
        <v>2081</v>
      </c>
      <c r="W163" s="18" t="s">
        <v>2339</v>
      </c>
      <c r="X163" s="20" t="s">
        <v>2723</v>
      </c>
      <c r="Y163" s="14" t="s">
        <v>2099</v>
      </c>
      <c r="Z163" s="14" t="s">
        <v>2098</v>
      </c>
      <c r="AA163" s="19" t="s">
        <v>2318</v>
      </c>
      <c r="AB163" s="14" t="s">
        <v>2107</v>
      </c>
      <c r="AC163" s="14" t="s">
        <v>2110</v>
      </c>
      <c r="AD163" s="16">
        <v>89.9</v>
      </c>
      <c r="AE163" s="14" t="s">
        <v>2143</v>
      </c>
      <c r="AF163" s="14" t="s">
        <v>2118</v>
      </c>
      <c r="AG163" s="16">
        <v>14.1</v>
      </c>
      <c r="AH163" s="17" t="s">
        <v>2223</v>
      </c>
      <c r="AI163" s="20" t="s">
        <v>2329</v>
      </c>
      <c r="AJ163" s="16">
        <v>1964</v>
      </c>
      <c r="AK163" s="14" t="s">
        <v>973</v>
      </c>
      <c r="AL163" s="14" t="s">
        <v>974</v>
      </c>
      <c r="AM163" s="28">
        <v>26.189789999999999</v>
      </c>
      <c r="AN163" s="29">
        <v>-80.103359999999995</v>
      </c>
    </row>
    <row r="164" spans="1:40" x14ac:dyDescent="0.45">
      <c r="A164" s="25">
        <v>26.068122222222222</v>
      </c>
      <c r="B164" s="22">
        <v>-80.166188888888897</v>
      </c>
      <c r="C164" s="13" t="s">
        <v>319</v>
      </c>
      <c r="D164" s="13" t="s">
        <v>320</v>
      </c>
      <c r="E164" s="14" t="s">
        <v>321</v>
      </c>
      <c r="F164" s="13" t="s">
        <v>34</v>
      </c>
      <c r="G164" s="14" t="s">
        <v>34</v>
      </c>
      <c r="H164" s="15"/>
      <c r="I164" s="38"/>
      <c r="J164" s="41"/>
      <c r="K164" s="15"/>
      <c r="L164" s="16"/>
      <c r="M164" s="19">
        <v>1</v>
      </c>
      <c r="N164" s="17" t="s">
        <v>320</v>
      </c>
      <c r="O164" s="17" t="s">
        <v>320</v>
      </c>
      <c r="P164" s="18" t="s">
        <v>34</v>
      </c>
      <c r="Q164" s="13" t="s">
        <v>1799</v>
      </c>
      <c r="R164" s="14" t="s">
        <v>1963</v>
      </c>
      <c r="S164" s="18" t="s">
        <v>34</v>
      </c>
      <c r="T164" s="14" t="s">
        <v>2079</v>
      </c>
      <c r="U164" s="19" t="s">
        <v>34</v>
      </c>
      <c r="V164" s="13" t="s">
        <v>2081</v>
      </c>
      <c r="W164" s="18" t="s">
        <v>34</v>
      </c>
      <c r="X164" s="20" t="s">
        <v>34</v>
      </c>
      <c r="Y164" s="14" t="s">
        <v>2097</v>
      </c>
      <c r="Z164" s="14" t="s">
        <v>2100</v>
      </c>
      <c r="AA164" s="19" t="s">
        <v>34</v>
      </c>
      <c r="AB164" s="14" t="s">
        <v>2107</v>
      </c>
      <c r="AC164" s="14" t="s">
        <v>2138</v>
      </c>
      <c r="AD164" s="16" t="s">
        <v>34</v>
      </c>
      <c r="AE164" s="14" t="s">
        <v>2177</v>
      </c>
      <c r="AF164" s="14" t="s">
        <v>2118</v>
      </c>
      <c r="AG164" s="16" t="s">
        <v>34</v>
      </c>
      <c r="AH164" s="17" t="s">
        <v>2239</v>
      </c>
      <c r="AI164" s="20" t="s">
        <v>34</v>
      </c>
      <c r="AJ164" s="16" t="s">
        <v>34</v>
      </c>
      <c r="AK164" s="14" t="s">
        <v>1161</v>
      </c>
      <c r="AL164" s="14" t="s">
        <v>1162</v>
      </c>
      <c r="AM164" s="28" t="s">
        <v>34</v>
      </c>
      <c r="AN164" s="29" t="s">
        <v>34</v>
      </c>
    </row>
    <row r="165" spans="1:40" x14ac:dyDescent="0.45">
      <c r="A165" s="25">
        <v>25.770363888888888</v>
      </c>
      <c r="B165" s="22">
        <v>-80.199247222222226</v>
      </c>
      <c r="C165" s="13" t="s">
        <v>667</v>
      </c>
      <c r="D165" s="13" t="s">
        <v>33</v>
      </c>
      <c r="E165" s="14" t="s">
        <v>668</v>
      </c>
      <c r="F165" s="13" t="s">
        <v>34</v>
      </c>
      <c r="G165" s="14" t="s">
        <v>31</v>
      </c>
      <c r="H165" s="15"/>
      <c r="I165" s="38"/>
      <c r="J165" s="41"/>
      <c r="K165" s="15"/>
      <c r="L165" s="16">
        <v>870375</v>
      </c>
      <c r="M165" s="19">
        <v>0</v>
      </c>
      <c r="N165" s="17" t="s">
        <v>33</v>
      </c>
      <c r="O165" s="17" t="s">
        <v>1726</v>
      </c>
      <c r="P165" s="18" t="s">
        <v>2499</v>
      </c>
      <c r="Q165" s="13" t="s">
        <v>1878</v>
      </c>
      <c r="R165" s="14" t="s">
        <v>1927</v>
      </c>
      <c r="S165" s="18" t="s">
        <v>2496</v>
      </c>
      <c r="T165" s="14" t="s">
        <v>2079</v>
      </c>
      <c r="U165" s="19" t="s">
        <v>2335</v>
      </c>
      <c r="V165" s="13" t="s">
        <v>2087</v>
      </c>
      <c r="W165" s="18" t="s">
        <v>2340</v>
      </c>
      <c r="X165" s="20" t="s">
        <v>2794</v>
      </c>
      <c r="Y165" s="14" t="s">
        <v>2097</v>
      </c>
      <c r="Z165" s="14" t="s">
        <v>2098</v>
      </c>
      <c r="AA165" s="19" t="s">
        <v>2098</v>
      </c>
      <c r="AB165" s="14" t="s">
        <v>2107</v>
      </c>
      <c r="AC165" s="14" t="s">
        <v>2165</v>
      </c>
      <c r="AD165" s="16">
        <v>0</v>
      </c>
      <c r="AE165" s="14" t="s">
        <v>2165</v>
      </c>
      <c r="AF165" s="14" t="s">
        <v>2118</v>
      </c>
      <c r="AG165" s="16">
        <v>0</v>
      </c>
      <c r="AH165" s="17" t="s">
        <v>2235</v>
      </c>
      <c r="AI165" s="20" t="s">
        <v>2329</v>
      </c>
      <c r="AJ165" s="16">
        <v>1959</v>
      </c>
      <c r="AK165" s="14" t="s">
        <v>1409</v>
      </c>
      <c r="AL165" s="14" t="s">
        <v>1410</v>
      </c>
      <c r="AM165" s="28">
        <v>25.812169999999998</v>
      </c>
      <c r="AN165" s="29">
        <v>-80.185280000000006</v>
      </c>
    </row>
    <row r="166" spans="1:40" x14ac:dyDescent="0.45">
      <c r="A166" s="25">
        <v>25.77053611111111</v>
      </c>
      <c r="B166" s="22">
        <v>-80.199452777777779</v>
      </c>
      <c r="C166" s="13" t="s">
        <v>669</v>
      </c>
      <c r="D166" s="13" t="s">
        <v>33</v>
      </c>
      <c r="E166" s="14" t="s">
        <v>668</v>
      </c>
      <c r="F166" s="13" t="s">
        <v>34</v>
      </c>
      <c r="G166" s="14" t="s">
        <v>32</v>
      </c>
      <c r="H166" s="15"/>
      <c r="I166" s="38"/>
      <c r="J166" s="41"/>
      <c r="K166" s="15"/>
      <c r="L166" s="16">
        <v>870356</v>
      </c>
      <c r="M166" s="19">
        <v>1</v>
      </c>
      <c r="N166" s="17" t="s">
        <v>33</v>
      </c>
      <c r="O166" s="17" t="s">
        <v>1726</v>
      </c>
      <c r="P166" s="18" t="s">
        <v>2498</v>
      </c>
      <c r="Q166" s="13" t="s">
        <v>1878</v>
      </c>
      <c r="R166" s="14" t="s">
        <v>1927</v>
      </c>
      <c r="S166" s="18" t="s">
        <v>2497</v>
      </c>
      <c r="T166" s="14" t="s">
        <v>2079</v>
      </c>
      <c r="U166" s="19" t="s">
        <v>2335</v>
      </c>
      <c r="V166" s="13" t="s">
        <v>2087</v>
      </c>
      <c r="W166" s="18" t="s">
        <v>2340</v>
      </c>
      <c r="X166" s="20" t="s">
        <v>2795</v>
      </c>
      <c r="Y166" s="14" t="s">
        <v>2097</v>
      </c>
      <c r="Z166" s="14" t="s">
        <v>2098</v>
      </c>
      <c r="AA166" s="19" t="s">
        <v>2318</v>
      </c>
      <c r="AB166" s="14" t="s">
        <v>2107</v>
      </c>
      <c r="AC166" s="14" t="s">
        <v>2165</v>
      </c>
      <c r="AD166" s="16">
        <v>75.099999999999994</v>
      </c>
      <c r="AE166" s="14" t="s">
        <v>2165</v>
      </c>
      <c r="AF166" s="14" t="s">
        <v>2118</v>
      </c>
      <c r="AG166" s="16">
        <v>75.099999999999994</v>
      </c>
      <c r="AH166" s="17" t="s">
        <v>2235</v>
      </c>
      <c r="AI166" s="20" t="s">
        <v>2329</v>
      </c>
      <c r="AJ166" s="16">
        <v>1967</v>
      </c>
      <c r="AK166" s="14" t="s">
        <v>1411</v>
      </c>
      <c r="AL166" s="14" t="s">
        <v>1412</v>
      </c>
      <c r="AM166" s="28">
        <v>25.770600000000002</v>
      </c>
      <c r="AN166" s="29">
        <v>-80.199359999999999</v>
      </c>
    </row>
    <row r="167" spans="1:40" x14ac:dyDescent="0.45">
      <c r="A167" s="25">
        <v>25.770830555555555</v>
      </c>
      <c r="B167" s="22">
        <v>-80.199580555555556</v>
      </c>
      <c r="C167" s="13" t="s">
        <v>670</v>
      </c>
      <c r="D167" s="13" t="s">
        <v>33</v>
      </c>
      <c r="E167" s="14" t="s">
        <v>668</v>
      </c>
      <c r="F167" s="13" t="s">
        <v>34</v>
      </c>
      <c r="G167" s="14" t="s">
        <v>671</v>
      </c>
      <c r="H167" s="15"/>
      <c r="I167" s="38"/>
      <c r="J167" s="41"/>
      <c r="K167" s="15"/>
      <c r="L167" s="16">
        <v>870479</v>
      </c>
      <c r="M167" s="19">
        <v>1</v>
      </c>
      <c r="N167" s="17" t="s">
        <v>33</v>
      </c>
      <c r="O167" s="17" t="s">
        <v>1726</v>
      </c>
      <c r="P167" s="18" t="s">
        <v>2501</v>
      </c>
      <c r="Q167" s="13" t="s">
        <v>1878</v>
      </c>
      <c r="R167" s="14" t="s">
        <v>1927</v>
      </c>
      <c r="S167" s="18" t="s">
        <v>2500</v>
      </c>
      <c r="T167" s="14" t="s">
        <v>2079</v>
      </c>
      <c r="U167" s="19" t="s">
        <v>2335</v>
      </c>
      <c r="V167" s="13" t="s">
        <v>2087</v>
      </c>
      <c r="W167" s="18" t="s">
        <v>2340</v>
      </c>
      <c r="X167" s="20" t="s">
        <v>2796</v>
      </c>
      <c r="Y167" s="14" t="s">
        <v>2097</v>
      </c>
      <c r="Z167" s="14" t="s">
        <v>2098</v>
      </c>
      <c r="AA167" s="19" t="s">
        <v>2318</v>
      </c>
      <c r="AB167" s="14" t="s">
        <v>2107</v>
      </c>
      <c r="AC167" s="14" t="s">
        <v>2165</v>
      </c>
      <c r="AD167" s="16">
        <v>14.8</v>
      </c>
      <c r="AE167" s="14" t="s">
        <v>2165</v>
      </c>
      <c r="AF167" s="14" t="s">
        <v>2118</v>
      </c>
      <c r="AG167" s="16">
        <v>74.8</v>
      </c>
      <c r="AH167" s="17" t="s">
        <v>2235</v>
      </c>
      <c r="AI167" s="20" t="s">
        <v>2329</v>
      </c>
      <c r="AJ167" s="16">
        <v>1969</v>
      </c>
      <c r="AK167" s="14" t="s">
        <v>1413</v>
      </c>
      <c r="AL167" s="14" t="s">
        <v>1414</v>
      </c>
      <c r="AM167" s="28">
        <v>25.772020000000001</v>
      </c>
      <c r="AN167" s="29">
        <v>-80.199100000000001</v>
      </c>
    </row>
    <row r="168" spans="1:40" x14ac:dyDescent="0.45">
      <c r="A168" s="25">
        <v>26.151216666666667</v>
      </c>
      <c r="B168" s="22">
        <v>-80.14596111111112</v>
      </c>
      <c r="C168" s="13" t="s">
        <v>261</v>
      </c>
      <c r="D168" s="13" t="s">
        <v>262</v>
      </c>
      <c r="E168" s="14" t="s">
        <v>263</v>
      </c>
      <c r="F168" s="13" t="s">
        <v>34</v>
      </c>
      <c r="G168" s="14" t="s">
        <v>34</v>
      </c>
      <c r="H168" s="15"/>
      <c r="I168" s="38"/>
      <c r="J168" s="41"/>
      <c r="K168" s="15"/>
      <c r="L168" s="16">
        <v>860156</v>
      </c>
      <c r="M168" s="19">
        <v>0</v>
      </c>
      <c r="N168" s="17" t="s">
        <v>262</v>
      </c>
      <c r="O168" s="17" t="s">
        <v>262</v>
      </c>
      <c r="P168" s="18" t="s">
        <v>2388</v>
      </c>
      <c r="Q168" s="13" t="s">
        <v>1820</v>
      </c>
      <c r="R168" s="14" t="s">
        <v>1976</v>
      </c>
      <c r="S168" s="18" t="s">
        <v>2387</v>
      </c>
      <c r="T168" s="14" t="s">
        <v>2079</v>
      </c>
      <c r="U168" s="19" t="s">
        <v>2335</v>
      </c>
      <c r="V168" s="13" t="s">
        <v>2081</v>
      </c>
      <c r="W168" s="18" t="s">
        <v>2339</v>
      </c>
      <c r="X168" s="20" t="s">
        <v>2725</v>
      </c>
      <c r="Y168" s="14" t="s">
        <v>2097</v>
      </c>
      <c r="Z168" s="14" t="s">
        <v>2098</v>
      </c>
      <c r="AA168" s="19" t="s">
        <v>2318</v>
      </c>
      <c r="AB168" s="14" t="s">
        <v>2107</v>
      </c>
      <c r="AC168" s="14" t="s">
        <v>2134</v>
      </c>
      <c r="AD168" s="16">
        <v>0</v>
      </c>
      <c r="AE168" s="14" t="s">
        <v>962</v>
      </c>
      <c r="AF168" s="14" t="s">
        <v>2118</v>
      </c>
      <c r="AG168" s="16">
        <v>0</v>
      </c>
      <c r="AH168" s="17" t="s">
        <v>2223</v>
      </c>
      <c r="AI168" s="20" t="s">
        <v>2330</v>
      </c>
      <c r="AJ168" s="16">
        <v>1964</v>
      </c>
      <c r="AK168" s="14" t="s">
        <v>1118</v>
      </c>
      <c r="AL168" s="14" t="s">
        <v>1119</v>
      </c>
      <c r="AM168" s="28">
        <v>26.151260000000001</v>
      </c>
      <c r="AN168" s="29">
        <v>-80.145970000000005</v>
      </c>
    </row>
    <row r="169" spans="1:40" x14ac:dyDescent="0.45">
      <c r="A169" s="25">
        <v>26.994524999999999</v>
      </c>
      <c r="B169" s="22">
        <v>-80.066380555555554</v>
      </c>
      <c r="C169" s="13" t="s">
        <v>811</v>
      </c>
      <c r="D169" s="13" t="s">
        <v>812</v>
      </c>
      <c r="E169" s="14" t="s">
        <v>813</v>
      </c>
      <c r="F169" s="13" t="s">
        <v>30</v>
      </c>
      <c r="G169" s="14" t="s">
        <v>35</v>
      </c>
      <c r="H169" s="15"/>
      <c r="I169" s="38"/>
      <c r="J169" s="41"/>
      <c r="K169" s="15"/>
      <c r="L169" s="16">
        <v>930106</v>
      </c>
      <c r="M169" s="19">
        <v>1</v>
      </c>
      <c r="N169" s="17" t="s">
        <v>812</v>
      </c>
      <c r="O169" s="17" t="s">
        <v>1746</v>
      </c>
      <c r="P169" s="18" t="s">
        <v>2655</v>
      </c>
      <c r="Q169" s="13" t="s">
        <v>1901</v>
      </c>
      <c r="R169" s="14" t="s">
        <v>2054</v>
      </c>
      <c r="S169" s="18" t="s">
        <v>2368</v>
      </c>
      <c r="T169" s="14" t="s">
        <v>2079</v>
      </c>
      <c r="U169" s="19" t="s">
        <v>2335</v>
      </c>
      <c r="V169" s="13" t="s">
        <v>2094</v>
      </c>
      <c r="W169" s="18" t="s">
        <v>2344</v>
      </c>
      <c r="X169" s="20" t="s">
        <v>2904</v>
      </c>
      <c r="Y169" s="14" t="s">
        <v>2099</v>
      </c>
      <c r="Z169" s="14" t="s">
        <v>2098</v>
      </c>
      <c r="AA169" s="19" t="s">
        <v>2318</v>
      </c>
      <c r="AB169" s="14" t="s">
        <v>2107</v>
      </c>
      <c r="AC169" s="14" t="s">
        <v>2110</v>
      </c>
      <c r="AD169" s="16">
        <v>89.9</v>
      </c>
      <c r="AE169" s="14" t="s">
        <v>2111</v>
      </c>
      <c r="AF169" s="14" t="s">
        <v>2118</v>
      </c>
      <c r="AG169" s="16">
        <v>20.9</v>
      </c>
      <c r="AH169" s="17" t="s">
        <v>2223</v>
      </c>
      <c r="AI169" s="20" t="s">
        <v>2329</v>
      </c>
      <c r="AJ169" s="16">
        <v>1966</v>
      </c>
      <c r="AK169" s="14" t="s">
        <v>1511</v>
      </c>
      <c r="AL169" s="14" t="s">
        <v>1512</v>
      </c>
      <c r="AM169" s="28">
        <v>26.844439999999999</v>
      </c>
      <c r="AN169" s="29">
        <v>-80.066940000000002</v>
      </c>
    </row>
    <row r="170" spans="1:40" x14ac:dyDescent="0.45">
      <c r="A170" s="25">
        <v>26.844658333333332</v>
      </c>
      <c r="B170" s="22">
        <v>-80.066369444444447</v>
      </c>
      <c r="C170" s="13" t="s">
        <v>814</v>
      </c>
      <c r="D170" s="13" t="s">
        <v>812</v>
      </c>
      <c r="E170" s="14" t="s">
        <v>813</v>
      </c>
      <c r="F170" s="13" t="s">
        <v>30</v>
      </c>
      <c r="G170" s="14" t="s">
        <v>36</v>
      </c>
      <c r="H170" s="15"/>
      <c r="I170" s="38"/>
      <c r="J170" s="41"/>
      <c r="K170" s="15"/>
      <c r="L170" s="16">
        <v>930349</v>
      </c>
      <c r="M170" s="19">
        <v>1</v>
      </c>
      <c r="N170" s="17" t="s">
        <v>812</v>
      </c>
      <c r="O170" s="17" t="s">
        <v>1746</v>
      </c>
      <c r="P170" s="18" t="s">
        <v>2665</v>
      </c>
      <c r="Q170" s="13" t="s">
        <v>1901</v>
      </c>
      <c r="R170" s="14" t="s">
        <v>2054</v>
      </c>
      <c r="S170" s="18" t="s">
        <v>2368</v>
      </c>
      <c r="T170" s="14" t="s">
        <v>2079</v>
      </c>
      <c r="U170" s="19" t="s">
        <v>2335</v>
      </c>
      <c r="V170" s="13" t="s">
        <v>2094</v>
      </c>
      <c r="W170" s="18" t="s">
        <v>2344</v>
      </c>
      <c r="X170" s="20" t="s">
        <v>2904</v>
      </c>
      <c r="Y170" s="14" t="s">
        <v>2099</v>
      </c>
      <c r="Z170" s="14" t="s">
        <v>2098</v>
      </c>
      <c r="AA170" s="19" t="s">
        <v>2318</v>
      </c>
      <c r="AB170" s="14" t="s">
        <v>2107</v>
      </c>
      <c r="AC170" s="14" t="s">
        <v>2110</v>
      </c>
      <c r="AD170" s="16">
        <v>89.9</v>
      </c>
      <c r="AE170" s="14" t="s">
        <v>2111</v>
      </c>
      <c r="AF170" s="14" t="s">
        <v>2118</v>
      </c>
      <c r="AG170" s="16">
        <v>20.3</v>
      </c>
      <c r="AH170" s="17" t="s">
        <v>2223</v>
      </c>
      <c r="AI170" s="20" t="s">
        <v>2329</v>
      </c>
      <c r="AJ170" s="16">
        <v>1982</v>
      </c>
      <c r="AK170" s="14" t="s">
        <v>1513</v>
      </c>
      <c r="AL170" s="14" t="s">
        <v>1514</v>
      </c>
      <c r="AM170" s="28">
        <v>26.844719999999999</v>
      </c>
      <c r="AN170" s="29">
        <v>-80.065899999999999</v>
      </c>
    </row>
    <row r="171" spans="1:40" x14ac:dyDescent="0.45">
      <c r="A171" s="25">
        <v>26.514513888888889</v>
      </c>
      <c r="B171" s="22">
        <v>-80.055658333333326</v>
      </c>
      <c r="C171" s="13" t="s">
        <v>848</v>
      </c>
      <c r="D171" s="13" t="s">
        <v>849</v>
      </c>
      <c r="E171" s="14" t="s">
        <v>850</v>
      </c>
      <c r="F171" s="13" t="s">
        <v>30</v>
      </c>
      <c r="G171" s="14" t="s">
        <v>34</v>
      </c>
      <c r="H171" s="15"/>
      <c r="I171" s="38"/>
      <c r="J171" s="41"/>
      <c r="K171" s="15"/>
      <c r="L171" s="16">
        <v>930214</v>
      </c>
      <c r="M171" s="19">
        <v>1</v>
      </c>
      <c r="N171" s="17" t="s">
        <v>849</v>
      </c>
      <c r="O171" s="17" t="s">
        <v>1757</v>
      </c>
      <c r="P171" s="18" t="s">
        <v>2658</v>
      </c>
      <c r="Q171" s="13" t="s">
        <v>1904</v>
      </c>
      <c r="R171" s="14" t="s">
        <v>2065</v>
      </c>
      <c r="S171" s="18" t="s">
        <v>2359</v>
      </c>
      <c r="T171" s="14" t="s">
        <v>2079</v>
      </c>
      <c r="U171" s="19" t="s">
        <v>2335</v>
      </c>
      <c r="V171" s="13" t="s">
        <v>2094</v>
      </c>
      <c r="W171" s="18" t="s">
        <v>2344</v>
      </c>
      <c r="X171" s="20" t="s">
        <v>2906</v>
      </c>
      <c r="Y171" s="14" t="s">
        <v>2099</v>
      </c>
      <c r="Z171" s="14" t="s">
        <v>2098</v>
      </c>
      <c r="AA171" s="19" t="s">
        <v>2318</v>
      </c>
      <c r="AB171" s="14" t="s">
        <v>2107</v>
      </c>
      <c r="AC171" s="14" t="s">
        <v>2200</v>
      </c>
      <c r="AD171" s="16">
        <v>89.9</v>
      </c>
      <c r="AE171" s="14" t="s">
        <v>2135</v>
      </c>
      <c r="AF171" s="14" t="s">
        <v>2118</v>
      </c>
      <c r="AG171" s="16">
        <v>20</v>
      </c>
      <c r="AH171" s="17" t="s">
        <v>2276</v>
      </c>
      <c r="AI171" s="20" t="s">
        <v>2330</v>
      </c>
      <c r="AJ171" s="16">
        <v>1967</v>
      </c>
      <c r="AK171" s="14" t="s">
        <v>1541</v>
      </c>
      <c r="AL171" s="14" t="s">
        <v>1542</v>
      </c>
      <c r="AM171" s="28">
        <v>26.514500000000002</v>
      </c>
      <c r="AN171" s="29">
        <v>-80.055670000000006</v>
      </c>
    </row>
    <row r="172" spans="1:40" x14ac:dyDescent="0.45">
      <c r="A172" s="25">
        <v>25.783930555555557</v>
      </c>
      <c r="B172" s="22">
        <v>-80.218436111111117</v>
      </c>
      <c r="C172" s="13" t="s">
        <v>697</v>
      </c>
      <c r="D172" s="13" t="s">
        <v>698</v>
      </c>
      <c r="E172" s="14" t="s">
        <v>699</v>
      </c>
      <c r="F172" s="13" t="s">
        <v>30</v>
      </c>
      <c r="G172" s="14" t="s">
        <v>35</v>
      </c>
      <c r="H172" s="15"/>
      <c r="I172" s="38"/>
      <c r="J172" s="41"/>
      <c r="K172" s="15"/>
      <c r="L172" s="16">
        <v>870298</v>
      </c>
      <c r="M172" s="19">
        <v>1</v>
      </c>
      <c r="N172" s="17" t="s">
        <v>698</v>
      </c>
      <c r="O172" s="17" t="s">
        <v>1729</v>
      </c>
      <c r="P172" s="18" t="s">
        <v>2494</v>
      </c>
      <c r="Q172" s="13" t="s">
        <v>1878</v>
      </c>
      <c r="R172" s="14" t="s">
        <v>1991</v>
      </c>
      <c r="S172" s="18" t="s">
        <v>2493</v>
      </c>
      <c r="T172" s="14" t="s">
        <v>2079</v>
      </c>
      <c r="U172" s="19" t="s">
        <v>2335</v>
      </c>
      <c r="V172" s="13" t="s">
        <v>2087</v>
      </c>
      <c r="W172" s="18" t="s">
        <v>2340</v>
      </c>
      <c r="X172" s="20" t="s">
        <v>2792</v>
      </c>
      <c r="Y172" s="14" t="s">
        <v>2097</v>
      </c>
      <c r="Z172" s="14" t="s">
        <v>2098</v>
      </c>
      <c r="AA172" s="19" t="s">
        <v>2098</v>
      </c>
      <c r="AB172" s="14" t="s">
        <v>2107</v>
      </c>
      <c r="AC172" s="14" t="s">
        <v>2165</v>
      </c>
      <c r="AD172" s="16">
        <v>78.7</v>
      </c>
      <c r="AE172" s="14" t="s">
        <v>2165</v>
      </c>
      <c r="AF172" s="14" t="s">
        <v>2118</v>
      </c>
      <c r="AG172" s="16">
        <v>74.8</v>
      </c>
      <c r="AH172" s="17" t="s">
        <v>2296</v>
      </c>
      <c r="AI172" s="20" t="s">
        <v>2332</v>
      </c>
      <c r="AJ172" s="16">
        <v>1968</v>
      </c>
      <c r="AK172" s="14" t="s">
        <v>1433</v>
      </c>
      <c r="AL172" s="14" t="s">
        <v>1434</v>
      </c>
      <c r="AM172" s="28">
        <v>25.783989999999999</v>
      </c>
      <c r="AN172" s="29">
        <v>-80.218329999999995</v>
      </c>
    </row>
    <row r="173" spans="1:40" x14ac:dyDescent="0.45">
      <c r="A173" s="25">
        <v>25.78402777777778</v>
      </c>
      <c r="B173" s="22">
        <v>-80.218691669999998</v>
      </c>
      <c r="C173" s="13" t="s">
        <v>700</v>
      </c>
      <c r="D173" s="13" t="s">
        <v>698</v>
      </c>
      <c r="E173" s="14" t="s">
        <v>699</v>
      </c>
      <c r="F173" s="13" t="s">
        <v>30</v>
      </c>
      <c r="G173" s="14" t="s">
        <v>36</v>
      </c>
      <c r="H173" s="15"/>
      <c r="I173" s="38"/>
      <c r="J173" s="41"/>
      <c r="K173" s="15"/>
      <c r="L173" s="16">
        <v>870147</v>
      </c>
      <c r="M173" s="19">
        <v>1</v>
      </c>
      <c r="N173" s="17" t="s">
        <v>698</v>
      </c>
      <c r="O173" s="17" t="s">
        <v>1729</v>
      </c>
      <c r="P173" s="18" t="s">
        <v>2492</v>
      </c>
      <c r="Q173" s="13" t="s">
        <v>1878</v>
      </c>
      <c r="R173" s="14" t="s">
        <v>1991</v>
      </c>
      <c r="S173" s="18" t="s">
        <v>2493</v>
      </c>
      <c r="T173" s="14" t="s">
        <v>2079</v>
      </c>
      <c r="U173" s="19" t="s">
        <v>2335</v>
      </c>
      <c r="V173" s="13" t="s">
        <v>2087</v>
      </c>
      <c r="W173" s="18" t="s">
        <v>2340</v>
      </c>
      <c r="X173" s="20" t="s">
        <v>2791</v>
      </c>
      <c r="Y173" s="14" t="s">
        <v>2097</v>
      </c>
      <c r="Z173" s="14" t="s">
        <v>2098</v>
      </c>
      <c r="AA173" s="19" t="s">
        <v>2098</v>
      </c>
      <c r="AB173" s="14" t="s">
        <v>2107</v>
      </c>
      <c r="AC173" s="14" t="s">
        <v>2165</v>
      </c>
      <c r="AD173" s="16">
        <v>78.7</v>
      </c>
      <c r="AE173" s="14" t="s">
        <v>2165</v>
      </c>
      <c r="AF173" s="14" t="s">
        <v>2118</v>
      </c>
      <c r="AG173" s="16">
        <v>74.8</v>
      </c>
      <c r="AH173" s="17" t="s">
        <v>2296</v>
      </c>
      <c r="AI173" s="20" t="s">
        <v>2332</v>
      </c>
      <c r="AJ173" s="16">
        <v>1968</v>
      </c>
      <c r="AK173" s="14" t="s">
        <v>1435</v>
      </c>
      <c r="AL173" s="14" t="s">
        <v>1436</v>
      </c>
      <c r="AM173" s="28">
        <v>25.784030000000001</v>
      </c>
      <c r="AN173" s="29">
        <v>-80.218580000000003</v>
      </c>
    </row>
    <row r="174" spans="1:40" x14ac:dyDescent="0.45">
      <c r="A174" s="25">
        <v>26.933819444444445</v>
      </c>
      <c r="B174" s="22">
        <v>-80.083958333333328</v>
      </c>
      <c r="C174" s="13" t="s">
        <v>815</v>
      </c>
      <c r="D174" s="13" t="s">
        <v>816</v>
      </c>
      <c r="E174" s="14" t="s">
        <v>817</v>
      </c>
      <c r="F174" s="13" t="s">
        <v>30</v>
      </c>
      <c r="G174" s="14" t="s">
        <v>35</v>
      </c>
      <c r="H174" s="15"/>
      <c r="I174" s="38"/>
      <c r="J174" s="41"/>
      <c r="K174" s="15"/>
      <c r="L174" s="16">
        <v>930453</v>
      </c>
      <c r="M174" s="19">
        <v>1</v>
      </c>
      <c r="N174" s="17" t="s">
        <v>816</v>
      </c>
      <c r="O174" s="17" t="s">
        <v>1747</v>
      </c>
      <c r="P174" s="18" t="s">
        <v>2669</v>
      </c>
      <c r="Q174" s="13" t="s">
        <v>1901</v>
      </c>
      <c r="R174" s="14" t="s">
        <v>2055</v>
      </c>
      <c r="S174" s="18" t="s">
        <v>2368</v>
      </c>
      <c r="T174" s="14" t="s">
        <v>2079</v>
      </c>
      <c r="U174" s="19" t="s">
        <v>2335</v>
      </c>
      <c r="V174" s="13" t="s">
        <v>2094</v>
      </c>
      <c r="W174" s="18" t="s">
        <v>2344</v>
      </c>
      <c r="X174" s="20" t="s">
        <v>2914</v>
      </c>
      <c r="Y174" s="14" t="s">
        <v>2099</v>
      </c>
      <c r="Z174" s="14" t="s">
        <v>2098</v>
      </c>
      <c r="AA174" s="19" t="s">
        <v>2318</v>
      </c>
      <c r="AB174" s="14" t="s">
        <v>2107</v>
      </c>
      <c r="AC174" s="14" t="s">
        <v>2110</v>
      </c>
      <c r="AD174" s="16">
        <v>89.9</v>
      </c>
      <c r="AE174" s="14" t="s">
        <v>2162</v>
      </c>
      <c r="AF174" s="14" t="s">
        <v>2118</v>
      </c>
      <c r="AG174" s="16">
        <v>35.1</v>
      </c>
      <c r="AH174" s="17" t="s">
        <v>2223</v>
      </c>
      <c r="AI174" s="20" t="s">
        <v>2329</v>
      </c>
      <c r="AJ174" s="16">
        <v>1999</v>
      </c>
      <c r="AK174" s="14" t="s">
        <v>1515</v>
      </c>
      <c r="AL174" s="14" t="s">
        <v>1516</v>
      </c>
      <c r="AM174" s="28">
        <v>26.933810000000001</v>
      </c>
      <c r="AN174" s="29">
        <v>-80.083920000000006</v>
      </c>
    </row>
    <row r="175" spans="1:40" x14ac:dyDescent="0.45">
      <c r="A175" s="25">
        <v>26.933986111111111</v>
      </c>
      <c r="B175" s="22">
        <v>-80.084049999999991</v>
      </c>
      <c r="C175" s="13" t="s">
        <v>818</v>
      </c>
      <c r="D175" s="13" t="s">
        <v>816</v>
      </c>
      <c r="E175" s="14" t="s">
        <v>817</v>
      </c>
      <c r="F175" s="13" t="s">
        <v>30</v>
      </c>
      <c r="G175" s="14" t="s">
        <v>36</v>
      </c>
      <c r="H175" s="15"/>
      <c r="I175" s="38"/>
      <c r="J175" s="41"/>
      <c r="K175" s="15"/>
      <c r="L175" s="16">
        <v>930454</v>
      </c>
      <c r="M175" s="19">
        <v>1</v>
      </c>
      <c r="N175" s="17" t="s">
        <v>816</v>
      </c>
      <c r="O175" s="17" t="s">
        <v>1747</v>
      </c>
      <c r="P175" s="18" t="s">
        <v>2670</v>
      </c>
      <c r="Q175" s="13" t="s">
        <v>1901</v>
      </c>
      <c r="R175" s="14" t="s">
        <v>2055</v>
      </c>
      <c r="S175" s="18" t="s">
        <v>2368</v>
      </c>
      <c r="T175" s="14" t="s">
        <v>2079</v>
      </c>
      <c r="U175" s="19" t="s">
        <v>2335</v>
      </c>
      <c r="V175" s="13" t="s">
        <v>2094</v>
      </c>
      <c r="W175" s="18" t="s">
        <v>2344</v>
      </c>
      <c r="X175" s="20" t="s">
        <v>2915</v>
      </c>
      <c r="Y175" s="14" t="s">
        <v>2099</v>
      </c>
      <c r="Z175" s="14" t="s">
        <v>2098</v>
      </c>
      <c r="AA175" s="19" t="s">
        <v>2318</v>
      </c>
      <c r="AB175" s="14" t="s">
        <v>2107</v>
      </c>
      <c r="AC175" s="14" t="s">
        <v>2110</v>
      </c>
      <c r="AD175" s="16">
        <v>89.9</v>
      </c>
      <c r="AE175" s="14" t="s">
        <v>2162</v>
      </c>
      <c r="AF175" s="14" t="s">
        <v>2118</v>
      </c>
      <c r="AG175" s="16">
        <v>35.1</v>
      </c>
      <c r="AH175" s="17" t="s">
        <v>2223</v>
      </c>
      <c r="AI175" s="20" t="s">
        <v>2329</v>
      </c>
      <c r="AJ175" s="16">
        <v>1999</v>
      </c>
      <c r="AK175" s="14" t="s">
        <v>1517</v>
      </c>
      <c r="AL175" s="14" t="s">
        <v>1518</v>
      </c>
      <c r="AM175" s="28">
        <v>26.933979999999998</v>
      </c>
      <c r="AN175" s="29">
        <v>-80.083939999999998</v>
      </c>
    </row>
    <row r="176" spans="1:40" x14ac:dyDescent="0.45">
      <c r="A176" s="25">
        <v>26.055566666666667</v>
      </c>
      <c r="B176" s="22">
        <v>-80.11399999999999</v>
      </c>
      <c r="C176" s="13" t="s">
        <v>181</v>
      </c>
      <c r="D176" s="13" t="s">
        <v>182</v>
      </c>
      <c r="E176" s="14" t="s">
        <v>183</v>
      </c>
      <c r="F176" s="13" t="s">
        <v>34</v>
      </c>
      <c r="G176" s="14" t="s">
        <v>34</v>
      </c>
      <c r="H176" s="15"/>
      <c r="I176" s="38"/>
      <c r="J176" s="41"/>
      <c r="K176" s="15"/>
      <c r="L176" s="16">
        <v>860161</v>
      </c>
      <c r="M176" s="19">
        <v>1</v>
      </c>
      <c r="N176" s="17" t="s">
        <v>182</v>
      </c>
      <c r="O176" s="17" t="s">
        <v>1645</v>
      </c>
      <c r="P176" s="18" t="s">
        <v>2326</v>
      </c>
      <c r="Q176" s="13" t="s">
        <v>1803</v>
      </c>
      <c r="R176" s="14" t="s">
        <v>1936</v>
      </c>
      <c r="S176" s="18" t="s">
        <v>2391</v>
      </c>
      <c r="T176" s="14" t="s">
        <v>2079</v>
      </c>
      <c r="U176" s="19" t="s">
        <v>2335</v>
      </c>
      <c r="V176" s="13" t="s">
        <v>2081</v>
      </c>
      <c r="W176" s="18" t="s">
        <v>2339</v>
      </c>
      <c r="X176" s="20" t="s">
        <v>2327</v>
      </c>
      <c r="Y176" s="14" t="s">
        <v>2097</v>
      </c>
      <c r="Z176" s="14" t="s">
        <v>2098</v>
      </c>
      <c r="AA176" s="19" t="s">
        <v>2318</v>
      </c>
      <c r="AB176" s="14" t="s">
        <v>2107</v>
      </c>
      <c r="AC176" s="14" t="s">
        <v>2135</v>
      </c>
      <c r="AD176" s="16">
        <v>24.9</v>
      </c>
      <c r="AE176" s="14" t="s">
        <v>2169</v>
      </c>
      <c r="AF176" s="14" t="s">
        <v>2118</v>
      </c>
      <c r="AG176" s="16">
        <v>13.1</v>
      </c>
      <c r="AH176" s="17" t="s">
        <v>2235</v>
      </c>
      <c r="AI176" s="20" t="s">
        <v>2325</v>
      </c>
      <c r="AJ176" s="16">
        <v>1965</v>
      </c>
      <c r="AK176" s="14" t="s">
        <v>1064</v>
      </c>
      <c r="AL176" s="14" t="s">
        <v>1061</v>
      </c>
      <c r="AM176" s="28">
        <v>26.081440000000001</v>
      </c>
      <c r="AN176" s="29">
        <v>-80.11139</v>
      </c>
    </row>
    <row r="177" spans="1:40" x14ac:dyDescent="0.45">
      <c r="A177" s="25">
        <v>26.055569444444444</v>
      </c>
      <c r="B177" s="22">
        <v>-80.11399999999999</v>
      </c>
      <c r="C177" s="13" t="s">
        <v>176</v>
      </c>
      <c r="D177" s="13" t="s">
        <v>44</v>
      </c>
      <c r="E177" s="14" t="s">
        <v>177</v>
      </c>
      <c r="F177" s="13" t="s">
        <v>34</v>
      </c>
      <c r="G177" s="14" t="s">
        <v>34</v>
      </c>
      <c r="H177" s="15"/>
      <c r="I177" s="38"/>
      <c r="J177" s="41"/>
      <c r="K177" s="15"/>
      <c r="L177" s="16">
        <v>860160</v>
      </c>
      <c r="M177" s="19">
        <v>1</v>
      </c>
      <c r="N177" s="17" t="s">
        <v>44</v>
      </c>
      <c r="O177" s="17" t="s">
        <v>1644</v>
      </c>
      <c r="P177" s="18" t="s">
        <v>2326</v>
      </c>
      <c r="Q177" s="13" t="s">
        <v>1802</v>
      </c>
      <c r="R177" s="14" t="s">
        <v>1960</v>
      </c>
      <c r="S177" s="18" t="s">
        <v>2390</v>
      </c>
      <c r="T177" s="14" t="s">
        <v>2079</v>
      </c>
      <c r="U177" s="19" t="s">
        <v>2335</v>
      </c>
      <c r="V177" s="13" t="s">
        <v>2081</v>
      </c>
      <c r="W177" s="18" t="s">
        <v>2339</v>
      </c>
      <c r="X177" s="20" t="s">
        <v>2327</v>
      </c>
      <c r="Y177" s="14" t="s">
        <v>2097</v>
      </c>
      <c r="Z177" s="14" t="s">
        <v>2098</v>
      </c>
      <c r="AA177" s="19" t="s">
        <v>2318</v>
      </c>
      <c r="AB177" s="14" t="s">
        <v>2107</v>
      </c>
      <c r="AC177" s="14" t="s">
        <v>2141</v>
      </c>
      <c r="AD177" s="16">
        <v>40</v>
      </c>
      <c r="AE177" s="14" t="s">
        <v>2132</v>
      </c>
      <c r="AF177" s="14" t="s">
        <v>2118</v>
      </c>
      <c r="AG177" s="16">
        <v>18</v>
      </c>
      <c r="AH177" s="17" t="s">
        <v>2223</v>
      </c>
      <c r="AI177" s="20" t="s">
        <v>2325</v>
      </c>
      <c r="AJ177" s="16">
        <v>1965</v>
      </c>
      <c r="AK177" s="14" t="s">
        <v>1060</v>
      </c>
      <c r="AL177" s="14" t="s">
        <v>1061</v>
      </c>
      <c r="AM177" s="28">
        <v>26.055769999999999</v>
      </c>
      <c r="AN177" s="29">
        <v>-80.11403</v>
      </c>
    </row>
    <row r="178" spans="1:40" x14ac:dyDescent="0.45">
      <c r="A178" s="25">
        <v>26.250250000000001</v>
      </c>
      <c r="B178" s="22">
        <v>-80.090024999999997</v>
      </c>
      <c r="C178" s="13" t="s">
        <v>59</v>
      </c>
      <c r="D178" s="13" t="s">
        <v>60</v>
      </c>
      <c r="E178" s="14" t="s">
        <v>61</v>
      </c>
      <c r="F178" s="13" t="s">
        <v>30</v>
      </c>
      <c r="G178" s="14" t="s">
        <v>34</v>
      </c>
      <c r="H178" s="15"/>
      <c r="I178" s="38"/>
      <c r="J178" s="41"/>
      <c r="K178" s="15"/>
      <c r="L178" s="16">
        <v>860060</v>
      </c>
      <c r="M178" s="19">
        <v>1</v>
      </c>
      <c r="N178" s="17" t="s">
        <v>60</v>
      </c>
      <c r="O178" s="17" t="s">
        <v>60</v>
      </c>
      <c r="P178" s="18" t="s">
        <v>2380</v>
      </c>
      <c r="Q178" s="13" t="s">
        <v>1783</v>
      </c>
      <c r="R178" s="14" t="s">
        <v>1941</v>
      </c>
      <c r="S178" s="18" t="s">
        <v>2368</v>
      </c>
      <c r="T178" s="14" t="s">
        <v>2079</v>
      </c>
      <c r="U178" s="19" t="s">
        <v>2335</v>
      </c>
      <c r="V178" s="13" t="s">
        <v>2081</v>
      </c>
      <c r="W178" s="18" t="s">
        <v>2339</v>
      </c>
      <c r="X178" s="20" t="s">
        <v>2721</v>
      </c>
      <c r="Y178" s="14" t="s">
        <v>2099</v>
      </c>
      <c r="Z178" s="14" t="s">
        <v>2098</v>
      </c>
      <c r="AA178" s="19" t="s">
        <v>2318</v>
      </c>
      <c r="AB178" s="14" t="s">
        <v>2107</v>
      </c>
      <c r="AC178" s="14" t="s">
        <v>2110</v>
      </c>
      <c r="AD178" s="16">
        <v>89.9</v>
      </c>
      <c r="AE178" s="14" t="s">
        <v>2143</v>
      </c>
      <c r="AF178" s="14" t="s">
        <v>2118</v>
      </c>
      <c r="AG178" s="16">
        <v>15</v>
      </c>
      <c r="AH178" s="17" t="s">
        <v>2223</v>
      </c>
      <c r="AI178" s="20" t="s">
        <v>2329</v>
      </c>
      <c r="AJ178" s="16">
        <v>1967</v>
      </c>
      <c r="AK178" s="14" t="s">
        <v>975</v>
      </c>
      <c r="AL178" s="14" t="s">
        <v>976</v>
      </c>
      <c r="AM178" s="28">
        <v>26.250350000000001</v>
      </c>
      <c r="AN178" s="29">
        <v>-80.089590000000001</v>
      </c>
    </row>
    <row r="179" spans="1:40" x14ac:dyDescent="0.45">
      <c r="A179" s="25">
        <v>26.163883333333331</v>
      </c>
      <c r="B179" s="22">
        <v>-80.12629166666666</v>
      </c>
      <c r="C179" s="13" t="s">
        <v>222</v>
      </c>
      <c r="D179" s="13" t="s">
        <v>223</v>
      </c>
      <c r="E179" s="14" t="s">
        <v>224</v>
      </c>
      <c r="F179" s="13" t="s">
        <v>34</v>
      </c>
      <c r="G179" s="14" t="s">
        <v>34</v>
      </c>
      <c r="H179" s="15"/>
      <c r="I179" s="38"/>
      <c r="J179" s="41"/>
      <c r="K179" s="15"/>
      <c r="L179" s="16">
        <v>867606</v>
      </c>
      <c r="M179" s="19">
        <v>0</v>
      </c>
      <c r="N179" s="17" t="s">
        <v>223</v>
      </c>
      <c r="O179" s="17" t="s">
        <v>223</v>
      </c>
      <c r="P179" s="18" t="s">
        <v>2473</v>
      </c>
      <c r="Q179" s="13" t="s">
        <v>1812</v>
      </c>
      <c r="R179" s="14" t="s">
        <v>1963</v>
      </c>
      <c r="S179" s="18" t="s">
        <v>2402</v>
      </c>
      <c r="T179" s="14" t="s">
        <v>2079</v>
      </c>
      <c r="U179" s="19" t="s">
        <v>2335</v>
      </c>
      <c r="V179" s="13" t="s">
        <v>2081</v>
      </c>
      <c r="W179" s="18" t="s">
        <v>2339</v>
      </c>
      <c r="X179" s="20" t="s">
        <v>2781</v>
      </c>
      <c r="Y179" s="14" t="s">
        <v>2097</v>
      </c>
      <c r="Z179" s="14" t="s">
        <v>2098</v>
      </c>
      <c r="AA179" s="19" t="s">
        <v>2318</v>
      </c>
      <c r="AB179" s="14" t="s">
        <v>2107</v>
      </c>
      <c r="AC179" s="14" t="s">
        <v>2147</v>
      </c>
      <c r="AD179" s="16">
        <v>0</v>
      </c>
      <c r="AE179" s="14" t="s">
        <v>2183</v>
      </c>
      <c r="AF179" s="14" t="s">
        <v>2118</v>
      </c>
      <c r="AG179" s="16">
        <v>0</v>
      </c>
      <c r="AH179" s="17" t="s">
        <v>2226</v>
      </c>
      <c r="AI179" s="20" t="s">
        <v>2331</v>
      </c>
      <c r="AJ179" s="16">
        <v>1965</v>
      </c>
      <c r="AK179" s="14" t="s">
        <v>1092</v>
      </c>
      <c r="AL179" s="14" t="s">
        <v>1093</v>
      </c>
      <c r="AM179" s="28">
        <v>26.163889999999999</v>
      </c>
      <c r="AN179" s="29">
        <v>-80.126270000000005</v>
      </c>
    </row>
    <row r="180" spans="1:40" x14ac:dyDescent="0.45">
      <c r="A180" s="25">
        <v>26.081377777777778</v>
      </c>
      <c r="B180" s="22">
        <v>-80.111338888888881</v>
      </c>
      <c r="C180" s="13" t="s">
        <v>178</v>
      </c>
      <c r="D180" s="13" t="s">
        <v>179</v>
      </c>
      <c r="E180" s="14" t="s">
        <v>180</v>
      </c>
      <c r="F180" s="13" t="s">
        <v>39</v>
      </c>
      <c r="G180" s="14" t="s">
        <v>34</v>
      </c>
      <c r="H180" s="15"/>
      <c r="I180" s="38"/>
      <c r="J180" s="41"/>
      <c r="K180" s="15"/>
      <c r="L180" s="16"/>
      <c r="M180" s="19">
        <v>0</v>
      </c>
      <c r="N180" s="17" t="s">
        <v>179</v>
      </c>
      <c r="O180" s="17" t="s">
        <v>179</v>
      </c>
      <c r="P180" s="18" t="s">
        <v>34</v>
      </c>
      <c r="Q180" s="13" t="s">
        <v>1802</v>
      </c>
      <c r="R180" s="14" t="s">
        <v>1959</v>
      </c>
      <c r="S180" s="18" t="s">
        <v>34</v>
      </c>
      <c r="T180" s="14" t="s">
        <v>2079</v>
      </c>
      <c r="U180" s="19" t="s">
        <v>34</v>
      </c>
      <c r="V180" s="13" t="s">
        <v>2081</v>
      </c>
      <c r="W180" s="18" t="s">
        <v>34</v>
      </c>
      <c r="X180" s="20" t="s">
        <v>34</v>
      </c>
      <c r="Y180" s="14" t="s">
        <v>2097</v>
      </c>
      <c r="Z180" s="14" t="s">
        <v>2098</v>
      </c>
      <c r="AA180" s="19" t="s">
        <v>34</v>
      </c>
      <c r="AB180" s="14" t="s">
        <v>2107</v>
      </c>
      <c r="AC180" s="14" t="s">
        <v>2137</v>
      </c>
      <c r="AD180" s="16" t="s">
        <v>34</v>
      </c>
      <c r="AE180" s="14" t="s">
        <v>2121</v>
      </c>
      <c r="AF180" s="14" t="s">
        <v>2118</v>
      </c>
      <c r="AG180" s="16" t="s">
        <v>34</v>
      </c>
      <c r="AH180" s="17" t="s">
        <v>2223</v>
      </c>
      <c r="AI180" s="20" t="s">
        <v>34</v>
      </c>
      <c r="AJ180" s="16" t="s">
        <v>34</v>
      </c>
      <c r="AK180" s="14" t="s">
        <v>1062</v>
      </c>
      <c r="AL180" s="14" t="s">
        <v>1063</v>
      </c>
      <c r="AM180" s="28" t="s">
        <v>34</v>
      </c>
      <c r="AN180" s="29" t="s">
        <v>34</v>
      </c>
    </row>
    <row r="181" spans="1:40" x14ac:dyDescent="0.45">
      <c r="A181" s="25">
        <v>26.066602777777778</v>
      </c>
      <c r="B181" s="22">
        <v>-80.112222222222215</v>
      </c>
      <c r="C181" s="13" t="s">
        <v>184</v>
      </c>
      <c r="D181" s="13" t="s">
        <v>179</v>
      </c>
      <c r="E181" s="14" t="s">
        <v>180</v>
      </c>
      <c r="F181" s="13" t="s">
        <v>38</v>
      </c>
      <c r="G181" s="14" t="s">
        <v>34</v>
      </c>
      <c r="H181" s="15"/>
      <c r="I181" s="38"/>
      <c r="J181" s="41"/>
      <c r="K181" s="15"/>
      <c r="L181" s="16"/>
      <c r="M181" s="19">
        <v>0</v>
      </c>
      <c r="N181" s="17" t="s">
        <v>179</v>
      </c>
      <c r="O181" s="17" t="s">
        <v>179</v>
      </c>
      <c r="P181" s="18" t="s">
        <v>34</v>
      </c>
      <c r="Q181" s="13" t="s">
        <v>1803</v>
      </c>
      <c r="R181" s="14" t="s">
        <v>1969</v>
      </c>
      <c r="S181" s="18" t="s">
        <v>34</v>
      </c>
      <c r="T181" s="14" t="s">
        <v>2079</v>
      </c>
      <c r="U181" s="19" t="s">
        <v>34</v>
      </c>
      <c r="V181" s="13" t="s">
        <v>2081</v>
      </c>
      <c r="W181" s="18" t="s">
        <v>34</v>
      </c>
      <c r="X181" s="20" t="s">
        <v>34</v>
      </c>
      <c r="Y181" s="14" t="s">
        <v>2097</v>
      </c>
      <c r="Z181" s="14" t="s">
        <v>2098</v>
      </c>
      <c r="AA181" s="19" t="s">
        <v>34</v>
      </c>
      <c r="AB181" s="14" t="s">
        <v>2107</v>
      </c>
      <c r="AC181" s="14" t="s">
        <v>2137</v>
      </c>
      <c r="AD181" s="16" t="s">
        <v>34</v>
      </c>
      <c r="AE181" s="14" t="s">
        <v>2121</v>
      </c>
      <c r="AF181" s="14" t="s">
        <v>2118</v>
      </c>
      <c r="AG181" s="16" t="s">
        <v>34</v>
      </c>
      <c r="AH181" s="17" t="s">
        <v>2223</v>
      </c>
      <c r="AI181" s="20" t="s">
        <v>34</v>
      </c>
      <c r="AJ181" s="16" t="s">
        <v>34</v>
      </c>
      <c r="AK181" s="14" t="s">
        <v>1065</v>
      </c>
      <c r="AL181" s="14" t="s">
        <v>1066</v>
      </c>
      <c r="AM181" s="28" t="s">
        <v>34</v>
      </c>
      <c r="AN181" s="29" t="s">
        <v>34</v>
      </c>
    </row>
    <row r="182" spans="1:40" x14ac:dyDescent="0.45">
      <c r="A182" s="25">
        <v>26.068144444444446</v>
      </c>
      <c r="B182" s="22">
        <v>-80.166147222222222</v>
      </c>
      <c r="C182" s="13" t="s">
        <v>158</v>
      </c>
      <c r="D182" s="13" t="s">
        <v>49</v>
      </c>
      <c r="E182" s="14" t="s">
        <v>159</v>
      </c>
      <c r="F182" s="13" t="s">
        <v>34</v>
      </c>
      <c r="G182" s="14" t="s">
        <v>160</v>
      </c>
      <c r="H182" s="15"/>
      <c r="I182" s="38"/>
      <c r="J182" s="41"/>
      <c r="K182" s="15"/>
      <c r="L182" s="16"/>
      <c r="M182" s="19">
        <v>1</v>
      </c>
      <c r="N182" s="17" t="s">
        <v>49</v>
      </c>
      <c r="O182" s="17" t="s">
        <v>49</v>
      </c>
      <c r="P182" s="18" t="s">
        <v>34</v>
      </c>
      <c r="Q182" s="13" t="s">
        <v>1799</v>
      </c>
      <c r="R182" s="14" t="s">
        <v>1964</v>
      </c>
      <c r="S182" s="18" t="s">
        <v>34</v>
      </c>
      <c r="T182" s="14" t="s">
        <v>2079</v>
      </c>
      <c r="U182" s="19" t="s">
        <v>34</v>
      </c>
      <c r="V182" s="13" t="s">
        <v>2081</v>
      </c>
      <c r="W182" s="18" t="s">
        <v>34</v>
      </c>
      <c r="X182" s="20" t="s">
        <v>34</v>
      </c>
      <c r="Y182" s="14" t="s">
        <v>2097</v>
      </c>
      <c r="Z182" s="14" t="s">
        <v>2098</v>
      </c>
      <c r="AA182" s="19" t="s">
        <v>34</v>
      </c>
      <c r="AB182" s="14" t="s">
        <v>2107</v>
      </c>
      <c r="AC182" s="14" t="s">
        <v>2131</v>
      </c>
      <c r="AD182" s="16" t="s">
        <v>34</v>
      </c>
      <c r="AE182" s="14" t="s">
        <v>2177</v>
      </c>
      <c r="AF182" s="14" t="s">
        <v>2118</v>
      </c>
      <c r="AG182" s="16" t="s">
        <v>34</v>
      </c>
      <c r="AH182" s="17" t="s">
        <v>2225</v>
      </c>
      <c r="AI182" s="20" t="s">
        <v>34</v>
      </c>
      <c r="AJ182" s="16" t="s">
        <v>34</v>
      </c>
      <c r="AK182" s="14" t="s">
        <v>1046</v>
      </c>
      <c r="AL182" s="14" t="s">
        <v>1047</v>
      </c>
      <c r="AM182" s="28" t="s">
        <v>34</v>
      </c>
      <c r="AN182" s="29" t="s">
        <v>34</v>
      </c>
    </row>
    <row r="183" spans="1:40" x14ac:dyDescent="0.45">
      <c r="A183" s="25">
        <v>26.068136111111112</v>
      </c>
      <c r="B183" s="22">
        <v>-80.166236111111118</v>
      </c>
      <c r="C183" s="13" t="s">
        <v>161</v>
      </c>
      <c r="D183" s="13" t="s">
        <v>49</v>
      </c>
      <c r="E183" s="14" t="s">
        <v>159</v>
      </c>
      <c r="F183" s="13" t="s">
        <v>34</v>
      </c>
      <c r="G183" s="14" t="s">
        <v>162</v>
      </c>
      <c r="H183" s="15"/>
      <c r="I183" s="38"/>
      <c r="J183" s="41"/>
      <c r="K183" s="15"/>
      <c r="L183" s="16"/>
      <c r="M183" s="19">
        <v>1</v>
      </c>
      <c r="N183" s="17" t="s">
        <v>49</v>
      </c>
      <c r="O183" s="17" t="s">
        <v>49</v>
      </c>
      <c r="P183" s="18" t="s">
        <v>34</v>
      </c>
      <c r="Q183" s="13" t="s">
        <v>1799</v>
      </c>
      <c r="R183" s="14" t="s">
        <v>1964</v>
      </c>
      <c r="S183" s="18" t="s">
        <v>34</v>
      </c>
      <c r="T183" s="14" t="s">
        <v>2079</v>
      </c>
      <c r="U183" s="19" t="s">
        <v>34</v>
      </c>
      <c r="V183" s="13" t="s">
        <v>2081</v>
      </c>
      <c r="W183" s="18" t="s">
        <v>34</v>
      </c>
      <c r="X183" s="20" t="s">
        <v>34</v>
      </c>
      <c r="Y183" s="14" t="s">
        <v>2097</v>
      </c>
      <c r="Z183" s="14" t="s">
        <v>2098</v>
      </c>
      <c r="AA183" s="19" t="s">
        <v>34</v>
      </c>
      <c r="AB183" s="14" t="s">
        <v>2107</v>
      </c>
      <c r="AC183" s="14" t="s">
        <v>2131</v>
      </c>
      <c r="AD183" s="16" t="s">
        <v>34</v>
      </c>
      <c r="AE183" s="14" t="s">
        <v>2177</v>
      </c>
      <c r="AF183" s="14" t="s">
        <v>2118</v>
      </c>
      <c r="AG183" s="16" t="s">
        <v>34</v>
      </c>
      <c r="AH183" s="17" t="s">
        <v>2225</v>
      </c>
      <c r="AI183" s="20" t="s">
        <v>34</v>
      </c>
      <c r="AJ183" s="16" t="s">
        <v>34</v>
      </c>
      <c r="AK183" s="14" t="s">
        <v>1048</v>
      </c>
      <c r="AL183" s="14" t="s">
        <v>1049</v>
      </c>
      <c r="AM183" s="28" t="s">
        <v>34</v>
      </c>
      <c r="AN183" s="29" t="s">
        <v>34</v>
      </c>
    </row>
    <row r="184" spans="1:40" x14ac:dyDescent="0.45">
      <c r="A184" s="25">
        <v>26.067622222222223</v>
      </c>
      <c r="B184" s="22">
        <v>-80.201816666666673</v>
      </c>
      <c r="C184" s="13" t="s">
        <v>163</v>
      </c>
      <c r="D184" s="13" t="s">
        <v>164</v>
      </c>
      <c r="E184" s="14" t="s">
        <v>165</v>
      </c>
      <c r="F184" s="13" t="s">
        <v>34</v>
      </c>
      <c r="G184" s="14" t="s">
        <v>34</v>
      </c>
      <c r="H184" s="15"/>
      <c r="I184" s="38"/>
      <c r="J184" s="41"/>
      <c r="K184" s="15"/>
      <c r="L184" s="16"/>
      <c r="M184" s="19">
        <v>0</v>
      </c>
      <c r="N184" s="17" t="s">
        <v>164</v>
      </c>
      <c r="O184" s="17" t="s">
        <v>164</v>
      </c>
      <c r="P184" s="18" t="s">
        <v>34</v>
      </c>
      <c r="Q184" s="13" t="s">
        <v>1799</v>
      </c>
      <c r="R184" s="14" t="s">
        <v>1965</v>
      </c>
      <c r="S184" s="18" t="s">
        <v>34</v>
      </c>
      <c r="T184" s="14" t="s">
        <v>2079</v>
      </c>
      <c r="U184" s="19" t="s">
        <v>34</v>
      </c>
      <c r="V184" s="13" t="s">
        <v>2081</v>
      </c>
      <c r="W184" s="18" t="s">
        <v>34</v>
      </c>
      <c r="X184" s="20" t="s">
        <v>34</v>
      </c>
      <c r="Y184" s="14" t="s">
        <v>2097</v>
      </c>
      <c r="Z184" s="14" t="s">
        <v>2098</v>
      </c>
      <c r="AA184" s="19" t="s">
        <v>34</v>
      </c>
      <c r="AB184" s="14" t="s">
        <v>2107</v>
      </c>
      <c r="AC184" s="14" t="s">
        <v>2138</v>
      </c>
      <c r="AD184" s="16" t="s">
        <v>34</v>
      </c>
      <c r="AE184" s="14" t="s">
        <v>2163</v>
      </c>
      <c r="AF184" s="14" t="s">
        <v>2118</v>
      </c>
      <c r="AG184" s="16" t="s">
        <v>34</v>
      </c>
      <c r="AH184" s="17" t="s">
        <v>2232</v>
      </c>
      <c r="AI184" s="20" t="s">
        <v>34</v>
      </c>
      <c r="AJ184" s="16" t="s">
        <v>34</v>
      </c>
      <c r="AK184" s="14" t="s">
        <v>1050</v>
      </c>
      <c r="AL184" s="14" t="s">
        <v>1051</v>
      </c>
      <c r="AM184" s="28" t="s">
        <v>34</v>
      </c>
      <c r="AN184" s="29" t="s">
        <v>34</v>
      </c>
    </row>
    <row r="185" spans="1:40" x14ac:dyDescent="0.45">
      <c r="A185" s="25">
        <v>26.386291666666665</v>
      </c>
      <c r="B185" s="22">
        <v>-80.070747222222224</v>
      </c>
      <c r="C185" s="13" t="s">
        <v>794</v>
      </c>
      <c r="D185" s="13" t="s">
        <v>795</v>
      </c>
      <c r="E185" s="14" t="s">
        <v>796</v>
      </c>
      <c r="F185" s="13" t="s">
        <v>30</v>
      </c>
      <c r="G185" s="14" t="s">
        <v>35</v>
      </c>
      <c r="H185" s="15"/>
      <c r="I185" s="38"/>
      <c r="J185" s="41"/>
      <c r="K185" s="15"/>
      <c r="L185" s="16">
        <v>930154</v>
      </c>
      <c r="M185" s="19">
        <v>1</v>
      </c>
      <c r="N185" s="17" t="s">
        <v>795</v>
      </c>
      <c r="O185" s="17" t="s">
        <v>1741</v>
      </c>
      <c r="P185" s="18" t="s">
        <v>2656</v>
      </c>
      <c r="Q185" s="13" t="s">
        <v>1783</v>
      </c>
      <c r="R185" s="14" t="s">
        <v>2049</v>
      </c>
      <c r="S185" s="18" t="s">
        <v>2368</v>
      </c>
      <c r="T185" s="14" t="s">
        <v>2079</v>
      </c>
      <c r="U185" s="19" t="s">
        <v>2335</v>
      </c>
      <c r="V185" s="13" t="s">
        <v>2094</v>
      </c>
      <c r="W185" s="18" t="s">
        <v>2344</v>
      </c>
      <c r="X185" s="20" t="s">
        <v>2905</v>
      </c>
      <c r="Y185" s="14" t="s">
        <v>2099</v>
      </c>
      <c r="Z185" s="14" t="s">
        <v>2098</v>
      </c>
      <c r="AA185" s="19" t="s">
        <v>2318</v>
      </c>
      <c r="AB185" s="14" t="s">
        <v>2107</v>
      </c>
      <c r="AC185" s="14" t="s">
        <v>2110</v>
      </c>
      <c r="AD185" s="16">
        <v>89.9</v>
      </c>
      <c r="AE185" s="14" t="s">
        <v>2150</v>
      </c>
      <c r="AF185" s="14" t="s">
        <v>2118</v>
      </c>
      <c r="AG185" s="16">
        <v>20.9</v>
      </c>
      <c r="AH185" s="17" t="s">
        <v>2223</v>
      </c>
      <c r="AI185" s="20" t="s">
        <v>2329</v>
      </c>
      <c r="AJ185" s="16">
        <v>1971</v>
      </c>
      <c r="AK185" s="14" t="s">
        <v>1497</v>
      </c>
      <c r="AL185" s="14" t="s">
        <v>1498</v>
      </c>
      <c r="AM185" s="28">
        <v>26.386469999999999</v>
      </c>
      <c r="AN185" s="29">
        <v>-80.07002</v>
      </c>
    </row>
    <row r="186" spans="1:40" x14ac:dyDescent="0.45">
      <c r="A186" s="25">
        <v>26.386399999999998</v>
      </c>
      <c r="B186" s="22">
        <v>-80.07075555555555</v>
      </c>
      <c r="C186" s="13" t="s">
        <v>797</v>
      </c>
      <c r="D186" s="13" t="s">
        <v>795</v>
      </c>
      <c r="E186" s="14" t="s">
        <v>796</v>
      </c>
      <c r="F186" s="13" t="s">
        <v>30</v>
      </c>
      <c r="G186" s="14" t="s">
        <v>36</v>
      </c>
      <c r="H186" s="15"/>
      <c r="I186" s="38"/>
      <c r="J186" s="41"/>
      <c r="K186" s="15"/>
      <c r="L186" s="16">
        <v>930226</v>
      </c>
      <c r="M186" s="19">
        <v>1</v>
      </c>
      <c r="N186" s="17" t="s">
        <v>795</v>
      </c>
      <c r="O186" s="17" t="s">
        <v>1741</v>
      </c>
      <c r="P186" s="18" t="s">
        <v>2659</v>
      </c>
      <c r="Q186" s="13" t="s">
        <v>1783</v>
      </c>
      <c r="R186" s="14" t="s">
        <v>2049</v>
      </c>
      <c r="S186" s="18" t="s">
        <v>2368</v>
      </c>
      <c r="T186" s="14" t="s">
        <v>2079</v>
      </c>
      <c r="U186" s="19" t="s">
        <v>2335</v>
      </c>
      <c r="V186" s="13" t="s">
        <v>2094</v>
      </c>
      <c r="W186" s="18" t="s">
        <v>2344</v>
      </c>
      <c r="X186" s="20" t="s">
        <v>2907</v>
      </c>
      <c r="Y186" s="14" t="s">
        <v>2099</v>
      </c>
      <c r="Z186" s="14" t="s">
        <v>2098</v>
      </c>
      <c r="AA186" s="19" t="s">
        <v>2318</v>
      </c>
      <c r="AB186" s="14" t="s">
        <v>2107</v>
      </c>
      <c r="AC186" s="14" t="s">
        <v>2110</v>
      </c>
      <c r="AD186" s="16">
        <v>89.9</v>
      </c>
      <c r="AE186" s="14" t="s">
        <v>2150</v>
      </c>
      <c r="AF186" s="14" t="s">
        <v>2118</v>
      </c>
      <c r="AG186" s="16">
        <v>20.9</v>
      </c>
      <c r="AH186" s="17" t="s">
        <v>2223</v>
      </c>
      <c r="AI186" s="20" t="s">
        <v>2329</v>
      </c>
      <c r="AJ186" s="16">
        <v>1971</v>
      </c>
      <c r="AK186" s="14" t="s">
        <v>1499</v>
      </c>
      <c r="AL186" s="14" t="s">
        <v>1500</v>
      </c>
      <c r="AM186" s="28">
        <v>26.386320000000001</v>
      </c>
      <c r="AN186" s="29">
        <v>-80.070930000000004</v>
      </c>
    </row>
    <row r="187" spans="1:40" x14ac:dyDescent="0.45">
      <c r="A187" s="25">
        <v>25.792491666666667</v>
      </c>
      <c r="B187" s="22">
        <v>-80.142536111111113</v>
      </c>
      <c r="C187" s="13" t="s">
        <v>583</v>
      </c>
      <c r="D187" s="13" t="s">
        <v>584</v>
      </c>
      <c r="E187" s="14" t="s">
        <v>585</v>
      </c>
      <c r="F187" s="13" t="s">
        <v>34</v>
      </c>
      <c r="G187" s="14" t="s">
        <v>34</v>
      </c>
      <c r="H187" s="15"/>
      <c r="I187" s="38"/>
      <c r="J187" s="41"/>
      <c r="K187" s="15"/>
      <c r="L187" s="16">
        <v>876741</v>
      </c>
      <c r="M187" s="19">
        <v>0</v>
      </c>
      <c r="N187" s="17" t="s">
        <v>584</v>
      </c>
      <c r="O187" s="17" t="s">
        <v>584</v>
      </c>
      <c r="P187" s="18" t="s">
        <v>2586</v>
      </c>
      <c r="Q187" s="13" t="s">
        <v>1865</v>
      </c>
      <c r="R187" s="14" t="s">
        <v>1932</v>
      </c>
      <c r="S187" s="18" t="s">
        <v>2548</v>
      </c>
      <c r="T187" s="14" t="s">
        <v>2079</v>
      </c>
      <c r="U187" s="19" t="s">
        <v>2335</v>
      </c>
      <c r="V187" s="13" t="s">
        <v>2087</v>
      </c>
      <c r="W187" s="18" t="s">
        <v>2340</v>
      </c>
      <c r="X187" s="20" t="s">
        <v>2853</v>
      </c>
      <c r="Y187" s="14" t="s">
        <v>2097</v>
      </c>
      <c r="Z187" s="14" t="s">
        <v>2098</v>
      </c>
      <c r="AA187" s="19" t="s">
        <v>2318</v>
      </c>
      <c r="AB187" s="14" t="s">
        <v>2107</v>
      </c>
      <c r="AC187" s="14" t="s">
        <v>2134</v>
      </c>
      <c r="AD187" s="16">
        <v>0</v>
      </c>
      <c r="AE187" s="14" t="s">
        <v>962</v>
      </c>
      <c r="AF187" s="14" t="s">
        <v>2118</v>
      </c>
      <c r="AG187" s="16">
        <v>0</v>
      </c>
      <c r="AH187" s="17" t="s">
        <v>2277</v>
      </c>
      <c r="AI187" s="20" t="s">
        <v>2331</v>
      </c>
      <c r="AJ187" s="16">
        <v>2017</v>
      </c>
      <c r="AK187" s="14" t="s">
        <v>1348</v>
      </c>
      <c r="AL187" s="14" t="s">
        <v>1349</v>
      </c>
      <c r="AM187" s="28">
        <v>25.792490000000001</v>
      </c>
      <c r="AN187" s="29">
        <v>-80.142560000000003</v>
      </c>
    </row>
    <row r="188" spans="1:40" x14ac:dyDescent="0.45">
      <c r="A188" s="25">
        <v>26.111536111111114</v>
      </c>
      <c r="B188" s="22">
        <v>-80.129697222222219</v>
      </c>
      <c r="C188" s="13" t="s">
        <v>285</v>
      </c>
      <c r="D188" s="13" t="s">
        <v>286</v>
      </c>
      <c r="E188" s="14" t="s">
        <v>287</v>
      </c>
      <c r="F188" s="13" t="s">
        <v>34</v>
      </c>
      <c r="G188" s="14" t="s">
        <v>34</v>
      </c>
      <c r="H188" s="15"/>
      <c r="I188" s="38"/>
      <c r="J188" s="41"/>
      <c r="K188" s="15"/>
      <c r="L188" s="16">
        <v>865759</v>
      </c>
      <c r="M188" s="19">
        <v>0</v>
      </c>
      <c r="N188" s="17" t="s">
        <v>286</v>
      </c>
      <c r="O188" s="17" t="s">
        <v>286</v>
      </c>
      <c r="P188" s="18" t="s">
        <v>2356</v>
      </c>
      <c r="Q188" s="13" t="s">
        <v>1821</v>
      </c>
      <c r="R188" s="14" t="s">
        <v>1959</v>
      </c>
      <c r="S188" s="18" t="s">
        <v>2439</v>
      </c>
      <c r="T188" s="14" t="s">
        <v>2079</v>
      </c>
      <c r="U188" s="19" t="s">
        <v>2335</v>
      </c>
      <c r="V188" s="13" t="s">
        <v>2081</v>
      </c>
      <c r="W188" s="18" t="s">
        <v>2339</v>
      </c>
      <c r="X188" s="20" t="s">
        <v>2773</v>
      </c>
      <c r="Y188" s="14" t="s">
        <v>2097</v>
      </c>
      <c r="Z188" s="14" t="s">
        <v>2098</v>
      </c>
      <c r="AA188" s="19" t="s">
        <v>2318</v>
      </c>
      <c r="AB188" s="14" t="s">
        <v>2107</v>
      </c>
      <c r="AC188" s="14" t="s">
        <v>2140</v>
      </c>
      <c r="AD188" s="16">
        <v>0</v>
      </c>
      <c r="AE188" s="14" t="s">
        <v>2123</v>
      </c>
      <c r="AF188" s="14" t="s">
        <v>2118</v>
      </c>
      <c r="AG188" s="16">
        <v>0</v>
      </c>
      <c r="AH188" s="17" t="s">
        <v>2228</v>
      </c>
      <c r="AI188" s="20" t="s">
        <v>2331</v>
      </c>
      <c r="AJ188" s="16">
        <v>1970</v>
      </c>
      <c r="AK188" s="14" t="s">
        <v>1138</v>
      </c>
      <c r="AL188" s="14" t="s">
        <v>1139</v>
      </c>
      <c r="AM188" s="28">
        <v>26.111519999999999</v>
      </c>
      <c r="AN188" s="29">
        <v>-80.129679999999993</v>
      </c>
    </row>
    <row r="189" spans="1:40" x14ac:dyDescent="0.45">
      <c r="A189" s="25">
        <v>26.109527777777778</v>
      </c>
      <c r="B189" s="22">
        <v>-80.133805555555568</v>
      </c>
      <c r="C189" s="13" t="s">
        <v>288</v>
      </c>
      <c r="D189" s="13" t="s">
        <v>289</v>
      </c>
      <c r="E189" s="14" t="s">
        <v>290</v>
      </c>
      <c r="F189" s="13" t="s">
        <v>34</v>
      </c>
      <c r="G189" s="14" t="s">
        <v>34</v>
      </c>
      <c r="H189" s="15"/>
      <c r="I189" s="38"/>
      <c r="J189" s="41"/>
      <c r="K189" s="15"/>
      <c r="L189" s="16">
        <v>865758</v>
      </c>
      <c r="M189" s="19">
        <v>0</v>
      </c>
      <c r="N189" s="17" t="s">
        <v>289</v>
      </c>
      <c r="O189" s="17" t="s">
        <v>289</v>
      </c>
      <c r="P189" s="18" t="s">
        <v>2462</v>
      </c>
      <c r="Q189" s="13" t="s">
        <v>1821</v>
      </c>
      <c r="R189" s="14" t="s">
        <v>1927</v>
      </c>
      <c r="S189" s="18" t="s">
        <v>2439</v>
      </c>
      <c r="T189" s="14" t="s">
        <v>2079</v>
      </c>
      <c r="U189" s="19" t="s">
        <v>2335</v>
      </c>
      <c r="V189" s="13" t="s">
        <v>2081</v>
      </c>
      <c r="W189" s="18" t="s">
        <v>2339</v>
      </c>
      <c r="X189" s="20" t="s">
        <v>2772</v>
      </c>
      <c r="Y189" s="14" t="s">
        <v>2097</v>
      </c>
      <c r="Z189" s="14" t="s">
        <v>2098</v>
      </c>
      <c r="AA189" s="19" t="s">
        <v>2318</v>
      </c>
      <c r="AB189" s="14" t="s">
        <v>2107</v>
      </c>
      <c r="AC189" s="14" t="s">
        <v>2122</v>
      </c>
      <c r="AD189" s="16">
        <v>0</v>
      </c>
      <c r="AE189" s="14" t="s">
        <v>2202</v>
      </c>
      <c r="AF189" s="14" t="s">
        <v>2118</v>
      </c>
      <c r="AG189" s="16">
        <v>0</v>
      </c>
      <c r="AH189" s="17" t="s">
        <v>2228</v>
      </c>
      <c r="AI189" s="20" t="s">
        <v>2331</v>
      </c>
      <c r="AJ189" s="16">
        <v>1971</v>
      </c>
      <c r="AK189" s="14" t="s">
        <v>1140</v>
      </c>
      <c r="AL189" s="14" t="s">
        <v>1141</v>
      </c>
      <c r="AM189" s="28">
        <v>26.109529999999999</v>
      </c>
      <c r="AN189" s="29">
        <v>-80.133809999999997</v>
      </c>
    </row>
    <row r="190" spans="1:40" x14ac:dyDescent="0.45">
      <c r="A190" s="25">
        <v>27.324908333333333</v>
      </c>
      <c r="B190" s="22">
        <v>-80.333236111111106</v>
      </c>
      <c r="C190" s="13" t="s">
        <v>947</v>
      </c>
      <c r="D190" s="13" t="s">
        <v>948</v>
      </c>
      <c r="E190" s="14" t="s">
        <v>949</v>
      </c>
      <c r="F190" s="13" t="s">
        <v>34</v>
      </c>
      <c r="G190" s="14" t="s">
        <v>34</v>
      </c>
      <c r="H190" s="15"/>
      <c r="I190" s="38"/>
      <c r="J190" s="41"/>
      <c r="K190" s="15"/>
      <c r="L190" s="16"/>
      <c r="M190" s="19">
        <v>0</v>
      </c>
      <c r="N190" s="17" t="s">
        <v>948</v>
      </c>
      <c r="O190" s="17" t="s">
        <v>773</v>
      </c>
      <c r="P190" s="18" t="s">
        <v>34</v>
      </c>
      <c r="Q190" s="13" t="s">
        <v>1923</v>
      </c>
      <c r="R190" s="14" t="s">
        <v>2076</v>
      </c>
      <c r="S190" s="18" t="s">
        <v>34</v>
      </c>
      <c r="T190" s="14" t="s">
        <v>2079</v>
      </c>
      <c r="U190" s="19" t="s">
        <v>34</v>
      </c>
      <c r="V190" s="13" t="s">
        <v>2096</v>
      </c>
      <c r="W190" s="18" t="s">
        <v>34</v>
      </c>
      <c r="X190" s="20" t="s">
        <v>34</v>
      </c>
      <c r="Y190" s="14" t="s">
        <v>2097</v>
      </c>
      <c r="Z190" s="14" t="s">
        <v>2098</v>
      </c>
      <c r="AA190" s="19" t="s">
        <v>34</v>
      </c>
      <c r="AB190" s="14" t="s">
        <v>2107</v>
      </c>
      <c r="AC190" s="14" t="s">
        <v>2140</v>
      </c>
      <c r="AD190" s="16" t="s">
        <v>34</v>
      </c>
      <c r="AE190" s="14" t="s">
        <v>2148</v>
      </c>
      <c r="AF190" s="14" t="s">
        <v>2118</v>
      </c>
      <c r="AG190" s="16" t="s">
        <v>34</v>
      </c>
      <c r="AH190" s="17" t="s">
        <v>2310</v>
      </c>
      <c r="AI190" s="20" t="s">
        <v>34</v>
      </c>
      <c r="AJ190" s="16" t="s">
        <v>34</v>
      </c>
      <c r="AK190" s="14" t="s">
        <v>1613</v>
      </c>
      <c r="AL190" s="14" t="s">
        <v>1614</v>
      </c>
      <c r="AM190" s="28" t="s">
        <v>34</v>
      </c>
      <c r="AN190" s="29" t="s">
        <v>34</v>
      </c>
    </row>
    <row r="191" spans="1:40" x14ac:dyDescent="0.45">
      <c r="A191" s="25">
        <v>26.124716666666668</v>
      </c>
      <c r="B191" s="22">
        <v>-80.168836111111119</v>
      </c>
      <c r="C191" s="13" t="s">
        <v>230</v>
      </c>
      <c r="D191" s="13" t="s">
        <v>33</v>
      </c>
      <c r="E191" s="14" t="s">
        <v>231</v>
      </c>
      <c r="F191" s="13" t="s">
        <v>34</v>
      </c>
      <c r="G191" s="14" t="s">
        <v>31</v>
      </c>
      <c r="H191" s="15"/>
      <c r="I191" s="38"/>
      <c r="J191" s="41"/>
      <c r="K191" s="15"/>
      <c r="L191" s="16">
        <v>860271</v>
      </c>
      <c r="M191" s="19">
        <v>1</v>
      </c>
      <c r="N191" s="17" t="s">
        <v>33</v>
      </c>
      <c r="O191" s="17" t="s">
        <v>33</v>
      </c>
      <c r="P191" s="18" t="s">
        <v>2401</v>
      </c>
      <c r="Q191" s="13" t="s">
        <v>1813</v>
      </c>
      <c r="R191" s="14" t="s">
        <v>1926</v>
      </c>
      <c r="S191" s="18" t="s">
        <v>2398</v>
      </c>
      <c r="T191" s="14" t="s">
        <v>2079</v>
      </c>
      <c r="U191" s="19" t="s">
        <v>2335</v>
      </c>
      <c r="V191" s="13" t="s">
        <v>2081</v>
      </c>
      <c r="W191" s="18" t="s">
        <v>2339</v>
      </c>
      <c r="X191" s="20" t="s">
        <v>2734</v>
      </c>
      <c r="Y191" s="14" t="s">
        <v>2097</v>
      </c>
      <c r="Z191" s="14" t="s">
        <v>2098</v>
      </c>
      <c r="AA191" s="19" t="s">
        <v>2098</v>
      </c>
      <c r="AB191" s="14" t="s">
        <v>2107</v>
      </c>
      <c r="AC191" s="14" t="s">
        <v>2125</v>
      </c>
      <c r="AD191" s="16">
        <v>29.9</v>
      </c>
      <c r="AE191" s="14" t="s">
        <v>2202</v>
      </c>
      <c r="AF191" s="14" t="s">
        <v>2118</v>
      </c>
      <c r="AG191" s="16">
        <v>6.8</v>
      </c>
      <c r="AH191" s="17" t="s">
        <v>2223</v>
      </c>
      <c r="AI191" s="20" t="s">
        <v>2329</v>
      </c>
      <c r="AJ191" s="16">
        <v>1974</v>
      </c>
      <c r="AK191" s="14" t="s">
        <v>1098</v>
      </c>
      <c r="AL191" s="14" t="s">
        <v>1099</v>
      </c>
      <c r="AM191" s="28">
        <v>26.12481</v>
      </c>
      <c r="AN191" s="29">
        <v>-80.168859999999995</v>
      </c>
    </row>
    <row r="192" spans="1:40" x14ac:dyDescent="0.45">
      <c r="A192" s="25">
        <v>26.124966666666666</v>
      </c>
      <c r="B192" s="22">
        <v>-80.169333333333341</v>
      </c>
      <c r="C192" s="13" t="s">
        <v>232</v>
      </c>
      <c r="D192" s="13" t="s">
        <v>33</v>
      </c>
      <c r="E192" s="14" t="s">
        <v>231</v>
      </c>
      <c r="F192" s="13" t="s">
        <v>34</v>
      </c>
      <c r="G192" s="14" t="s">
        <v>32</v>
      </c>
      <c r="H192" s="15"/>
      <c r="I192" s="38"/>
      <c r="J192" s="41"/>
      <c r="K192" s="15"/>
      <c r="L192" s="16">
        <v>860270</v>
      </c>
      <c r="M192" s="19">
        <v>1</v>
      </c>
      <c r="N192" s="17" t="s">
        <v>33</v>
      </c>
      <c r="O192" s="17" t="s">
        <v>33</v>
      </c>
      <c r="P192" s="18" t="s">
        <v>2400</v>
      </c>
      <c r="Q192" s="13" t="s">
        <v>1813</v>
      </c>
      <c r="R192" s="14" t="s">
        <v>1926</v>
      </c>
      <c r="S192" s="18" t="s">
        <v>2398</v>
      </c>
      <c r="T192" s="14" t="s">
        <v>2079</v>
      </c>
      <c r="U192" s="19" t="s">
        <v>2335</v>
      </c>
      <c r="V192" s="13" t="s">
        <v>2081</v>
      </c>
      <c r="W192" s="18" t="s">
        <v>2339</v>
      </c>
      <c r="X192" s="20" t="s">
        <v>2733</v>
      </c>
      <c r="Y192" s="14" t="s">
        <v>2097</v>
      </c>
      <c r="Z192" s="14" t="s">
        <v>2098</v>
      </c>
      <c r="AA192" s="19" t="s">
        <v>2098</v>
      </c>
      <c r="AB192" s="14" t="s">
        <v>2107</v>
      </c>
      <c r="AC192" s="14" t="s">
        <v>2125</v>
      </c>
      <c r="AD192" s="16">
        <v>29.9</v>
      </c>
      <c r="AE192" s="14" t="s">
        <v>2202</v>
      </c>
      <c r="AF192" s="14" t="s">
        <v>2118</v>
      </c>
      <c r="AG192" s="16">
        <v>6.8</v>
      </c>
      <c r="AH192" s="17" t="s">
        <v>2223</v>
      </c>
      <c r="AI192" s="20" t="s">
        <v>2329</v>
      </c>
      <c r="AJ192" s="16">
        <v>1974</v>
      </c>
      <c r="AK192" s="14" t="s">
        <v>1100</v>
      </c>
      <c r="AL192" s="14" t="s">
        <v>1101</v>
      </c>
      <c r="AM192" s="28">
        <v>26.125029999999999</v>
      </c>
      <c r="AN192" s="29">
        <v>-80.169330000000002</v>
      </c>
    </row>
    <row r="193" spans="1:40" x14ac:dyDescent="0.45">
      <c r="A193" s="25">
        <v>26.125047222222221</v>
      </c>
      <c r="B193" s="22">
        <v>-80.169583333333335</v>
      </c>
      <c r="C193" s="13" t="s">
        <v>233</v>
      </c>
      <c r="D193" s="13" t="s">
        <v>33</v>
      </c>
      <c r="E193" s="14" t="s">
        <v>231</v>
      </c>
      <c r="F193" s="13" t="s">
        <v>34</v>
      </c>
      <c r="G193" s="14" t="s">
        <v>234</v>
      </c>
      <c r="H193" s="15"/>
      <c r="I193" s="38"/>
      <c r="J193" s="41"/>
      <c r="K193" s="15"/>
      <c r="L193" s="16">
        <v>860260</v>
      </c>
      <c r="M193" s="19">
        <v>1</v>
      </c>
      <c r="N193" s="17" t="s">
        <v>33</v>
      </c>
      <c r="O193" s="17" t="s">
        <v>33</v>
      </c>
      <c r="P193" s="18" t="s">
        <v>2399</v>
      </c>
      <c r="Q193" s="13" t="s">
        <v>1813</v>
      </c>
      <c r="R193" s="14" t="s">
        <v>1926</v>
      </c>
      <c r="S193" s="18" t="s">
        <v>2398</v>
      </c>
      <c r="T193" s="14" t="s">
        <v>2079</v>
      </c>
      <c r="U193" s="19" t="s">
        <v>2335</v>
      </c>
      <c r="V193" s="13" t="s">
        <v>2081</v>
      </c>
      <c r="W193" s="18" t="s">
        <v>2339</v>
      </c>
      <c r="X193" s="20" t="s">
        <v>2732</v>
      </c>
      <c r="Y193" s="14" t="s">
        <v>2097</v>
      </c>
      <c r="Z193" s="14" t="s">
        <v>2098</v>
      </c>
      <c r="AA193" s="19" t="s">
        <v>2098</v>
      </c>
      <c r="AB193" s="14" t="s">
        <v>2107</v>
      </c>
      <c r="AC193" s="14" t="s">
        <v>2125</v>
      </c>
      <c r="AD193" s="16">
        <v>29.9</v>
      </c>
      <c r="AE193" s="14" t="s">
        <v>2202</v>
      </c>
      <c r="AF193" s="14" t="s">
        <v>2118</v>
      </c>
      <c r="AG193" s="16">
        <v>6.8</v>
      </c>
      <c r="AH193" s="17" t="s">
        <v>2223</v>
      </c>
      <c r="AI193" s="20" t="s">
        <v>2329</v>
      </c>
      <c r="AJ193" s="16">
        <v>1974</v>
      </c>
      <c r="AK193" s="14" t="s">
        <v>1102</v>
      </c>
      <c r="AL193" s="14" t="s">
        <v>1103</v>
      </c>
      <c r="AM193" s="28">
        <v>26.125080000000001</v>
      </c>
      <c r="AN193" s="29">
        <v>-80.169589999999999</v>
      </c>
    </row>
    <row r="194" spans="1:40" x14ac:dyDescent="0.45">
      <c r="A194" s="25">
        <v>25.735855555555556</v>
      </c>
      <c r="B194" s="22">
        <v>-80.221222222222224</v>
      </c>
      <c r="C194" s="13" t="s">
        <v>552</v>
      </c>
      <c r="D194" s="13" t="s">
        <v>553</v>
      </c>
      <c r="E194" s="14" t="s">
        <v>554</v>
      </c>
      <c r="F194" s="13" t="s">
        <v>34</v>
      </c>
      <c r="G194" s="14" t="s">
        <v>34</v>
      </c>
      <c r="H194" s="15"/>
      <c r="I194" s="38"/>
      <c r="J194" s="41"/>
      <c r="K194" s="15"/>
      <c r="L194" s="16"/>
      <c r="M194" s="19">
        <v>0</v>
      </c>
      <c r="N194" s="17" t="s">
        <v>553</v>
      </c>
      <c r="O194" s="17" t="s">
        <v>1706</v>
      </c>
      <c r="P194" s="18" t="s">
        <v>34</v>
      </c>
      <c r="Q194" s="13" t="s">
        <v>1859</v>
      </c>
      <c r="R194" s="14" t="s">
        <v>1931</v>
      </c>
      <c r="S194" s="18" t="s">
        <v>34</v>
      </c>
      <c r="T194" s="14" t="s">
        <v>2079</v>
      </c>
      <c r="U194" s="19" t="s">
        <v>34</v>
      </c>
      <c r="V194" s="13" t="s">
        <v>2087</v>
      </c>
      <c r="W194" s="18" t="s">
        <v>34</v>
      </c>
      <c r="X194" s="20" t="s">
        <v>34</v>
      </c>
      <c r="Y194" s="14" t="s">
        <v>2097</v>
      </c>
      <c r="Z194" s="14" t="s">
        <v>2098</v>
      </c>
      <c r="AA194" s="19" t="s">
        <v>34</v>
      </c>
      <c r="AB194" s="14" t="s">
        <v>2107</v>
      </c>
      <c r="AC194" s="14" t="s">
        <v>2134</v>
      </c>
      <c r="AD194" s="16" t="s">
        <v>34</v>
      </c>
      <c r="AE194" s="14" t="s">
        <v>2121</v>
      </c>
      <c r="AF194" s="14" t="s">
        <v>2118</v>
      </c>
      <c r="AG194" s="16" t="s">
        <v>34</v>
      </c>
      <c r="AH194" s="17" t="s">
        <v>2281</v>
      </c>
      <c r="AI194" s="20" t="s">
        <v>34</v>
      </c>
      <c r="AJ194" s="16" t="s">
        <v>34</v>
      </c>
      <c r="AK194" s="14" t="s">
        <v>1327</v>
      </c>
      <c r="AL194" s="14" t="s">
        <v>1328</v>
      </c>
      <c r="AM194" s="28" t="s">
        <v>34</v>
      </c>
      <c r="AN194" s="29" t="s">
        <v>34</v>
      </c>
    </row>
    <row r="195" spans="1:40" x14ac:dyDescent="0.45">
      <c r="A195" s="25">
        <v>25.989444444444398</v>
      </c>
      <c r="B195" s="22">
        <v>-80.125833333333333</v>
      </c>
      <c r="C195" s="13" t="s">
        <v>255</v>
      </c>
      <c r="D195" s="13" t="s">
        <v>256</v>
      </c>
      <c r="E195" s="14" t="s">
        <v>257</v>
      </c>
      <c r="F195" s="13" t="s">
        <v>34</v>
      </c>
      <c r="G195" s="14" t="s">
        <v>34</v>
      </c>
      <c r="H195" s="15"/>
      <c r="I195" s="38"/>
      <c r="J195" s="41"/>
      <c r="K195" s="15"/>
      <c r="L195" s="16">
        <v>866102</v>
      </c>
      <c r="M195" s="19">
        <v>0</v>
      </c>
      <c r="N195" s="17" t="s">
        <v>256</v>
      </c>
      <c r="O195" s="17" t="s">
        <v>256</v>
      </c>
      <c r="P195" s="18" t="s">
        <v>2466</v>
      </c>
      <c r="Q195" s="13" t="s">
        <v>1819</v>
      </c>
      <c r="R195" s="14" t="s">
        <v>1931</v>
      </c>
      <c r="S195" s="18" t="s">
        <v>2464</v>
      </c>
      <c r="T195" s="14" t="s">
        <v>2079</v>
      </c>
      <c r="U195" s="19" t="s">
        <v>2335</v>
      </c>
      <c r="V195" s="13" t="s">
        <v>2081</v>
      </c>
      <c r="W195" s="18" t="s">
        <v>2339</v>
      </c>
      <c r="X195" s="20" t="s">
        <v>2776</v>
      </c>
      <c r="Y195" s="14" t="s">
        <v>2097</v>
      </c>
      <c r="Z195" s="14" t="s">
        <v>2098</v>
      </c>
      <c r="AA195" s="19" t="s">
        <v>2318</v>
      </c>
      <c r="AB195" s="14" t="s">
        <v>2107</v>
      </c>
      <c r="AC195" s="14" t="s">
        <v>2151</v>
      </c>
      <c r="AD195" s="16">
        <v>0</v>
      </c>
      <c r="AE195" s="14" t="s">
        <v>2163</v>
      </c>
      <c r="AF195" s="14" t="s">
        <v>2118</v>
      </c>
      <c r="AG195" s="16">
        <v>0</v>
      </c>
      <c r="AH195" s="17" t="s">
        <v>2249</v>
      </c>
      <c r="AI195" s="20" t="s">
        <v>2331</v>
      </c>
      <c r="AJ195" s="16">
        <v>1970</v>
      </c>
      <c r="AK195" s="14" t="s">
        <v>2320</v>
      </c>
      <c r="AL195" s="14" t="s">
        <v>1115</v>
      </c>
      <c r="AM195" s="28">
        <v>25.989329999999999</v>
      </c>
      <c r="AN195" s="29">
        <v>-80.125879999999995</v>
      </c>
    </row>
    <row r="196" spans="1:40" x14ac:dyDescent="0.45">
      <c r="A196" s="25">
        <v>26.120072222222223</v>
      </c>
      <c r="B196" s="22">
        <v>-80.131644444444433</v>
      </c>
      <c r="C196" s="13" t="s">
        <v>191</v>
      </c>
      <c r="D196" s="13" t="s">
        <v>192</v>
      </c>
      <c r="E196" s="14" t="s">
        <v>193</v>
      </c>
      <c r="F196" s="13" t="s">
        <v>34</v>
      </c>
      <c r="G196" s="14" t="s">
        <v>34</v>
      </c>
      <c r="H196" s="15"/>
      <c r="I196" s="38"/>
      <c r="J196" s="41"/>
      <c r="K196" s="15"/>
      <c r="L196" s="16">
        <v>865766</v>
      </c>
      <c r="M196" s="19">
        <v>0</v>
      </c>
      <c r="N196" s="17" t="s">
        <v>192</v>
      </c>
      <c r="O196" s="17" t="s">
        <v>192</v>
      </c>
      <c r="P196" s="18" t="s">
        <v>34</v>
      </c>
      <c r="Q196" s="13" t="s">
        <v>1806</v>
      </c>
      <c r="R196" s="14" t="s">
        <v>1932</v>
      </c>
      <c r="S196" s="18" t="s">
        <v>34</v>
      </c>
      <c r="T196" s="14" t="s">
        <v>2079</v>
      </c>
      <c r="U196" s="19" t="s">
        <v>34</v>
      </c>
      <c r="V196" s="13" t="s">
        <v>2081</v>
      </c>
      <c r="W196" s="18" t="s">
        <v>34</v>
      </c>
      <c r="X196" s="20" t="s">
        <v>34</v>
      </c>
      <c r="Y196" s="14" t="s">
        <v>2097</v>
      </c>
      <c r="Z196" s="14" t="s">
        <v>2098</v>
      </c>
      <c r="AA196" s="19" t="s">
        <v>34</v>
      </c>
      <c r="AB196" s="14" t="s">
        <v>2107</v>
      </c>
      <c r="AC196" s="14" t="s">
        <v>2143</v>
      </c>
      <c r="AD196" s="16" t="s">
        <v>34</v>
      </c>
      <c r="AE196" s="14" t="s">
        <v>2183</v>
      </c>
      <c r="AF196" s="14" t="s">
        <v>2118</v>
      </c>
      <c r="AG196" s="16" t="s">
        <v>34</v>
      </c>
      <c r="AH196" s="17" t="s">
        <v>2228</v>
      </c>
      <c r="AI196" s="20" t="s">
        <v>34</v>
      </c>
      <c r="AJ196" s="16" t="s">
        <v>34</v>
      </c>
      <c r="AK196" s="14" t="s">
        <v>1069</v>
      </c>
      <c r="AL196" s="14" t="s">
        <v>1070</v>
      </c>
      <c r="AM196" s="28" t="s">
        <v>34</v>
      </c>
      <c r="AN196" s="29" t="s">
        <v>34</v>
      </c>
    </row>
    <row r="197" spans="1:40" x14ac:dyDescent="0.45">
      <c r="A197" s="25">
        <v>26.004113888888888</v>
      </c>
      <c r="B197" s="22">
        <v>-80.126047222222226</v>
      </c>
      <c r="C197" s="13" t="s">
        <v>185</v>
      </c>
      <c r="D197" s="13" t="s">
        <v>186</v>
      </c>
      <c r="E197" s="14" t="s">
        <v>187</v>
      </c>
      <c r="F197" s="13" t="s">
        <v>34</v>
      </c>
      <c r="G197" s="14" t="s">
        <v>34</v>
      </c>
      <c r="H197" s="15"/>
      <c r="I197" s="38"/>
      <c r="J197" s="41"/>
      <c r="K197" s="15"/>
      <c r="L197" s="16"/>
      <c r="M197" s="19">
        <v>0</v>
      </c>
      <c r="N197" s="17" t="s">
        <v>186</v>
      </c>
      <c r="O197" s="17" t="s">
        <v>186</v>
      </c>
      <c r="P197" s="18" t="s">
        <v>34</v>
      </c>
      <c r="Q197" s="13" t="s">
        <v>1804</v>
      </c>
      <c r="R197" s="14" t="s">
        <v>1930</v>
      </c>
      <c r="S197" s="18" t="s">
        <v>34</v>
      </c>
      <c r="T197" s="14" t="s">
        <v>2079</v>
      </c>
      <c r="U197" s="19" t="s">
        <v>34</v>
      </c>
      <c r="V197" s="13" t="s">
        <v>2081</v>
      </c>
      <c r="W197" s="18" t="s">
        <v>34</v>
      </c>
      <c r="X197" s="20" t="s">
        <v>34</v>
      </c>
      <c r="Y197" s="14" t="s">
        <v>2097</v>
      </c>
      <c r="Z197" s="14" t="s">
        <v>2098</v>
      </c>
      <c r="AA197" s="19" t="s">
        <v>34</v>
      </c>
      <c r="AB197" s="14" t="s">
        <v>2107</v>
      </c>
      <c r="AC197" s="14" t="s">
        <v>2142</v>
      </c>
      <c r="AD197" s="16" t="s">
        <v>34</v>
      </c>
      <c r="AE197" s="14" t="s">
        <v>2207</v>
      </c>
      <c r="AF197" s="14" t="s">
        <v>2118</v>
      </c>
      <c r="AG197" s="16" t="s">
        <v>34</v>
      </c>
      <c r="AH197" s="17" t="s">
        <v>2236</v>
      </c>
      <c r="AI197" s="20" t="s">
        <v>34</v>
      </c>
      <c r="AJ197" s="16" t="s">
        <v>34</v>
      </c>
      <c r="AK197" s="14" t="s">
        <v>2321</v>
      </c>
      <c r="AL197" s="14" t="s">
        <v>2322</v>
      </c>
      <c r="AM197" s="28" t="s">
        <v>34</v>
      </c>
      <c r="AN197" s="29" t="s">
        <v>34</v>
      </c>
    </row>
    <row r="198" spans="1:40" x14ac:dyDescent="0.45">
      <c r="A198" s="25">
        <v>26.000886111111111</v>
      </c>
      <c r="B198" s="22">
        <v>-80.126824999999997</v>
      </c>
      <c r="C198" s="13" t="s">
        <v>213</v>
      </c>
      <c r="D198" s="13" t="s">
        <v>214</v>
      </c>
      <c r="E198" s="14" t="s">
        <v>215</v>
      </c>
      <c r="F198" s="13" t="s">
        <v>34</v>
      </c>
      <c r="G198" s="14" t="s">
        <v>34</v>
      </c>
      <c r="H198" s="15"/>
      <c r="I198" s="38"/>
      <c r="J198" s="41"/>
      <c r="K198" s="15"/>
      <c r="L198" s="16"/>
      <c r="M198" s="19">
        <v>0</v>
      </c>
      <c r="N198" s="17" t="s">
        <v>214</v>
      </c>
      <c r="O198" s="17" t="s">
        <v>214</v>
      </c>
      <c r="P198" s="18" t="s">
        <v>34</v>
      </c>
      <c r="Q198" s="13" t="s">
        <v>1811</v>
      </c>
      <c r="R198" s="14" t="s">
        <v>1970</v>
      </c>
      <c r="S198" s="18" t="s">
        <v>34</v>
      </c>
      <c r="T198" s="14" t="s">
        <v>2079</v>
      </c>
      <c r="U198" s="19" t="s">
        <v>34</v>
      </c>
      <c r="V198" s="13" t="s">
        <v>2081</v>
      </c>
      <c r="W198" s="18" t="s">
        <v>34</v>
      </c>
      <c r="X198" s="20" t="s">
        <v>34</v>
      </c>
      <c r="Y198" s="14" t="s">
        <v>2097</v>
      </c>
      <c r="Z198" s="14" t="s">
        <v>2098</v>
      </c>
      <c r="AA198" s="19" t="s">
        <v>34</v>
      </c>
      <c r="AB198" s="14" t="s">
        <v>2107</v>
      </c>
      <c r="AC198" s="14" t="s">
        <v>2145</v>
      </c>
      <c r="AD198" s="16" t="s">
        <v>34</v>
      </c>
      <c r="AE198" s="14" t="s">
        <v>2163</v>
      </c>
      <c r="AF198" s="14" t="s">
        <v>2118</v>
      </c>
      <c r="AG198" s="16" t="s">
        <v>34</v>
      </c>
      <c r="AH198" s="17" t="s">
        <v>2241</v>
      </c>
      <c r="AI198" s="20" t="s">
        <v>34</v>
      </c>
      <c r="AJ198" s="16" t="s">
        <v>34</v>
      </c>
      <c r="AK198" s="14" t="s">
        <v>1086</v>
      </c>
      <c r="AL198" s="14" t="s">
        <v>1087</v>
      </c>
      <c r="AM198" s="28" t="s">
        <v>34</v>
      </c>
      <c r="AN198" s="29" t="s">
        <v>34</v>
      </c>
    </row>
    <row r="199" spans="1:40" x14ac:dyDescent="0.45">
      <c r="A199" s="25">
        <v>25.954013888888888</v>
      </c>
      <c r="B199" s="22">
        <v>-80.125677777777767</v>
      </c>
      <c r="C199" s="13" t="s">
        <v>523</v>
      </c>
      <c r="D199" s="13" t="s">
        <v>524</v>
      </c>
      <c r="E199" s="14" t="s">
        <v>525</v>
      </c>
      <c r="F199" s="13" t="s">
        <v>37</v>
      </c>
      <c r="G199" s="14" t="s">
        <v>35</v>
      </c>
      <c r="H199" s="15"/>
      <c r="I199" s="38"/>
      <c r="J199" s="41"/>
      <c r="K199" s="15"/>
      <c r="L199" s="16">
        <v>870607</v>
      </c>
      <c r="M199" s="19">
        <v>1</v>
      </c>
      <c r="N199" s="17" t="s">
        <v>524</v>
      </c>
      <c r="O199" s="17" t="s">
        <v>1699</v>
      </c>
      <c r="P199" s="18" t="s">
        <v>2507</v>
      </c>
      <c r="Q199" s="13" t="s">
        <v>1853</v>
      </c>
      <c r="R199" s="14" t="s">
        <v>2034</v>
      </c>
      <c r="S199" s="18" t="s">
        <v>2368</v>
      </c>
      <c r="T199" s="14" t="s">
        <v>2079</v>
      </c>
      <c r="U199" s="19" t="s">
        <v>2335</v>
      </c>
      <c r="V199" s="13" t="s">
        <v>2087</v>
      </c>
      <c r="W199" s="18" t="s">
        <v>2340</v>
      </c>
      <c r="X199" s="20" t="s">
        <v>2799</v>
      </c>
      <c r="Y199" s="14" t="s">
        <v>2097</v>
      </c>
      <c r="Z199" s="14" t="s">
        <v>2098</v>
      </c>
      <c r="AA199" s="19" t="s">
        <v>2098</v>
      </c>
      <c r="AB199" s="14" t="s">
        <v>2107</v>
      </c>
      <c r="AC199" s="14" t="s">
        <v>2110</v>
      </c>
      <c r="AD199" s="16">
        <v>89.9</v>
      </c>
      <c r="AE199" s="14" t="s">
        <v>2127</v>
      </c>
      <c r="AF199" s="14" t="s">
        <v>2118</v>
      </c>
      <c r="AG199" s="16">
        <v>65.2</v>
      </c>
      <c r="AH199" s="17" t="s">
        <v>2235</v>
      </c>
      <c r="AI199" s="20" t="s">
        <v>2329</v>
      </c>
      <c r="AJ199" s="16">
        <v>1983</v>
      </c>
      <c r="AK199" s="14" t="s">
        <v>1305</v>
      </c>
      <c r="AL199" s="14" t="s">
        <v>1306</v>
      </c>
      <c r="AM199" s="28">
        <v>25.9541</v>
      </c>
      <c r="AN199" s="29">
        <v>-80.126230000000007</v>
      </c>
    </row>
    <row r="200" spans="1:40" x14ac:dyDescent="0.45">
      <c r="A200" s="25">
        <v>25.954194444444443</v>
      </c>
      <c r="B200" s="22">
        <v>-80.125638888888886</v>
      </c>
      <c r="C200" s="13" t="s">
        <v>526</v>
      </c>
      <c r="D200" s="13" t="s">
        <v>524</v>
      </c>
      <c r="E200" s="14" t="s">
        <v>525</v>
      </c>
      <c r="F200" s="13" t="s">
        <v>42</v>
      </c>
      <c r="G200" s="14" t="s">
        <v>36</v>
      </c>
      <c r="H200" s="15"/>
      <c r="I200" s="38"/>
      <c r="J200" s="41"/>
      <c r="K200" s="15"/>
      <c r="L200" s="16">
        <v>870606</v>
      </c>
      <c r="M200" s="19">
        <v>1</v>
      </c>
      <c r="N200" s="17" t="s">
        <v>524</v>
      </c>
      <c r="O200" s="17" t="s">
        <v>1699</v>
      </c>
      <c r="P200" s="18" t="s">
        <v>2506</v>
      </c>
      <c r="Q200" s="13" t="s">
        <v>1854</v>
      </c>
      <c r="R200" s="14" t="s">
        <v>1936</v>
      </c>
      <c r="S200" s="18" t="s">
        <v>2368</v>
      </c>
      <c r="T200" s="14" t="s">
        <v>2079</v>
      </c>
      <c r="U200" s="19" t="s">
        <v>2335</v>
      </c>
      <c r="V200" s="13" t="s">
        <v>2087</v>
      </c>
      <c r="W200" s="18" t="s">
        <v>2340</v>
      </c>
      <c r="X200" s="20" t="s">
        <v>2799</v>
      </c>
      <c r="Y200" s="14" t="s">
        <v>2097</v>
      </c>
      <c r="Z200" s="14" t="s">
        <v>2098</v>
      </c>
      <c r="AA200" s="19" t="s">
        <v>2098</v>
      </c>
      <c r="AB200" s="14" t="s">
        <v>2107</v>
      </c>
      <c r="AC200" s="14" t="s">
        <v>2192</v>
      </c>
      <c r="AD200" s="16">
        <v>89.9</v>
      </c>
      <c r="AE200" s="14" t="s">
        <v>2160</v>
      </c>
      <c r="AF200" s="14" t="s">
        <v>2118</v>
      </c>
      <c r="AG200" s="16">
        <v>65.2</v>
      </c>
      <c r="AH200" s="17" t="s">
        <v>2235</v>
      </c>
      <c r="AI200" s="20" t="s">
        <v>2329</v>
      </c>
      <c r="AJ200" s="16">
        <v>1983</v>
      </c>
      <c r="AK200" s="14" t="s">
        <v>1307</v>
      </c>
      <c r="AL200" s="14" t="s">
        <v>1308</v>
      </c>
      <c r="AM200" s="28">
        <v>25.954270000000001</v>
      </c>
      <c r="AN200" s="29">
        <v>-80.126189999999994</v>
      </c>
    </row>
    <row r="201" spans="1:40" x14ac:dyDescent="0.45">
      <c r="A201" s="25">
        <v>26.439786111111111</v>
      </c>
      <c r="B201" s="22">
        <v>-80.065255555555552</v>
      </c>
      <c r="C201" s="13" t="s">
        <v>798</v>
      </c>
      <c r="D201" s="13" t="s">
        <v>799</v>
      </c>
      <c r="E201" s="14" t="s">
        <v>800</v>
      </c>
      <c r="F201" s="13" t="s">
        <v>30</v>
      </c>
      <c r="G201" s="14" t="s">
        <v>34</v>
      </c>
      <c r="H201" s="15"/>
      <c r="I201" s="38"/>
      <c r="J201" s="41"/>
      <c r="K201" s="15"/>
      <c r="L201" s="16">
        <v>930322</v>
      </c>
      <c r="M201" s="19">
        <v>1</v>
      </c>
      <c r="N201" s="17" t="s">
        <v>799</v>
      </c>
      <c r="O201" s="17" t="s">
        <v>1742</v>
      </c>
      <c r="P201" s="18" t="s">
        <v>2662</v>
      </c>
      <c r="Q201" s="13" t="s">
        <v>1783</v>
      </c>
      <c r="R201" s="14" t="s">
        <v>2050</v>
      </c>
      <c r="S201" s="18" t="s">
        <v>2359</v>
      </c>
      <c r="T201" s="14" t="s">
        <v>2079</v>
      </c>
      <c r="U201" s="19" t="s">
        <v>2335</v>
      </c>
      <c r="V201" s="13" t="s">
        <v>2094</v>
      </c>
      <c r="W201" s="18" t="s">
        <v>2344</v>
      </c>
      <c r="X201" s="20" t="s">
        <v>2910</v>
      </c>
      <c r="Y201" s="14" t="s">
        <v>2099</v>
      </c>
      <c r="Z201" s="14" t="s">
        <v>2098</v>
      </c>
      <c r="AA201" s="19" t="s">
        <v>2318</v>
      </c>
      <c r="AB201" s="14" t="s">
        <v>2107</v>
      </c>
      <c r="AC201" s="14" t="s">
        <v>2110</v>
      </c>
      <c r="AD201" s="16">
        <v>91.5</v>
      </c>
      <c r="AE201" s="14" t="s">
        <v>2133</v>
      </c>
      <c r="AF201" s="14" t="s">
        <v>2118</v>
      </c>
      <c r="AG201" s="16">
        <v>25.9</v>
      </c>
      <c r="AH201" s="17" t="s">
        <v>2276</v>
      </c>
      <c r="AI201" s="20" t="s">
        <v>2330</v>
      </c>
      <c r="AJ201" s="16">
        <v>1981</v>
      </c>
      <c r="AK201" s="14" t="s">
        <v>1501</v>
      </c>
      <c r="AL201" s="14" t="s">
        <v>1502</v>
      </c>
      <c r="AM201" s="28">
        <v>26.439769999999999</v>
      </c>
      <c r="AN201" s="29">
        <v>-80.065209999999993</v>
      </c>
    </row>
    <row r="202" spans="1:40" x14ac:dyDescent="0.45">
      <c r="A202" s="25">
        <v>27.286100000000001</v>
      </c>
      <c r="B202" s="22">
        <v>-80.217377780000007</v>
      </c>
      <c r="C202" s="13" t="s">
        <v>922</v>
      </c>
      <c r="D202" s="13" t="s">
        <v>923</v>
      </c>
      <c r="E202" s="14" t="s">
        <v>924</v>
      </c>
      <c r="F202" s="13" t="s">
        <v>34</v>
      </c>
      <c r="G202" s="14" t="s">
        <v>34</v>
      </c>
      <c r="H202" s="15"/>
      <c r="I202" s="38"/>
      <c r="J202" s="41"/>
      <c r="K202" s="15"/>
      <c r="L202" s="16"/>
      <c r="M202" s="19">
        <v>0</v>
      </c>
      <c r="N202" s="17" t="s">
        <v>923</v>
      </c>
      <c r="O202" s="17" t="s">
        <v>923</v>
      </c>
      <c r="P202" s="18" t="s">
        <v>34</v>
      </c>
      <c r="Q202" s="13" t="s">
        <v>1779</v>
      </c>
      <c r="R202" s="14" t="s">
        <v>2074</v>
      </c>
      <c r="S202" s="18" t="s">
        <v>34</v>
      </c>
      <c r="T202" s="14" t="s">
        <v>2079</v>
      </c>
      <c r="U202" s="19" t="s">
        <v>34</v>
      </c>
      <c r="V202" s="13" t="s">
        <v>2096</v>
      </c>
      <c r="W202" s="18" t="s">
        <v>34</v>
      </c>
      <c r="X202" s="20" t="s">
        <v>34</v>
      </c>
      <c r="Y202" s="14" t="s">
        <v>2097</v>
      </c>
      <c r="Z202" s="14" t="s">
        <v>2098</v>
      </c>
      <c r="AA202" s="19" t="s">
        <v>34</v>
      </c>
      <c r="AB202" s="14" t="s">
        <v>2107</v>
      </c>
      <c r="AC202" s="14" t="s">
        <v>1935</v>
      </c>
      <c r="AD202" s="16" t="s">
        <v>34</v>
      </c>
      <c r="AE202" s="14" t="s">
        <v>962</v>
      </c>
      <c r="AF202" s="14" t="s">
        <v>2118</v>
      </c>
      <c r="AG202" s="16" t="s">
        <v>34</v>
      </c>
      <c r="AH202" s="17" t="s">
        <v>2311</v>
      </c>
      <c r="AI202" s="20" t="s">
        <v>34</v>
      </c>
      <c r="AJ202" s="16" t="s">
        <v>34</v>
      </c>
      <c r="AK202" s="14" t="s">
        <v>1596</v>
      </c>
      <c r="AL202" s="14" t="s">
        <v>2946</v>
      </c>
      <c r="AM202" s="28" t="s">
        <v>34</v>
      </c>
      <c r="AN202" s="29" t="s">
        <v>34</v>
      </c>
    </row>
    <row r="203" spans="1:40" x14ac:dyDescent="0.45">
      <c r="A203" s="25">
        <v>27.355566666666668</v>
      </c>
      <c r="B203" s="22">
        <v>-80.343447222222224</v>
      </c>
      <c r="C203" s="13" t="s">
        <v>950</v>
      </c>
      <c r="D203" s="13" t="s">
        <v>951</v>
      </c>
      <c r="E203" s="14" t="s">
        <v>952</v>
      </c>
      <c r="F203" s="13" t="s">
        <v>34</v>
      </c>
      <c r="G203" s="14" t="s">
        <v>34</v>
      </c>
      <c r="H203" s="15"/>
      <c r="I203" s="38"/>
      <c r="J203" s="41"/>
      <c r="K203" s="15"/>
      <c r="L203" s="16"/>
      <c r="M203" s="19">
        <v>0</v>
      </c>
      <c r="N203" s="17" t="s">
        <v>951</v>
      </c>
      <c r="O203" s="17" t="s">
        <v>951</v>
      </c>
      <c r="P203" s="18" t="s">
        <v>34</v>
      </c>
      <c r="Q203" s="13" t="s">
        <v>1923</v>
      </c>
      <c r="R203" s="14" t="s">
        <v>2077</v>
      </c>
      <c r="S203" s="18" t="s">
        <v>34</v>
      </c>
      <c r="T203" s="14" t="s">
        <v>2079</v>
      </c>
      <c r="U203" s="19" t="s">
        <v>34</v>
      </c>
      <c r="V203" s="13" t="s">
        <v>2096</v>
      </c>
      <c r="W203" s="18" t="s">
        <v>34</v>
      </c>
      <c r="X203" s="20" t="s">
        <v>34</v>
      </c>
      <c r="Y203" s="14" t="s">
        <v>2097</v>
      </c>
      <c r="Z203" s="14" t="s">
        <v>2098</v>
      </c>
      <c r="AA203" s="19" t="s">
        <v>34</v>
      </c>
      <c r="AB203" s="14" t="s">
        <v>2107</v>
      </c>
      <c r="AC203" s="14" t="s">
        <v>2147</v>
      </c>
      <c r="AD203" s="16" t="s">
        <v>34</v>
      </c>
      <c r="AE203" s="14" t="s">
        <v>2121</v>
      </c>
      <c r="AF203" s="14" t="s">
        <v>2118</v>
      </c>
      <c r="AG203" s="16" t="s">
        <v>34</v>
      </c>
      <c r="AH203" s="17" t="s">
        <v>2314</v>
      </c>
      <c r="AI203" s="20" t="s">
        <v>34</v>
      </c>
      <c r="AJ203" s="16" t="s">
        <v>34</v>
      </c>
      <c r="AK203" s="14" t="s">
        <v>1615</v>
      </c>
      <c r="AL203" s="14" t="s">
        <v>1616</v>
      </c>
      <c r="AM203" s="28" t="s">
        <v>34</v>
      </c>
      <c r="AN203" s="29" t="s">
        <v>34</v>
      </c>
    </row>
    <row r="204" spans="1:40" x14ac:dyDescent="0.45">
      <c r="A204" s="25">
        <v>27.179219444444445</v>
      </c>
      <c r="B204" s="22">
        <v>-80.187533333333334</v>
      </c>
      <c r="C204" s="13" t="s">
        <v>477</v>
      </c>
      <c r="D204" s="13" t="s">
        <v>478</v>
      </c>
      <c r="E204" s="14" t="s">
        <v>479</v>
      </c>
      <c r="F204" s="13" t="s">
        <v>34</v>
      </c>
      <c r="G204" s="14" t="s">
        <v>34</v>
      </c>
      <c r="H204" s="15"/>
      <c r="I204" s="38"/>
      <c r="J204" s="41"/>
      <c r="K204" s="15"/>
      <c r="L204" s="16">
        <v>895501</v>
      </c>
      <c r="M204" s="19">
        <v>0</v>
      </c>
      <c r="N204" s="17" t="s">
        <v>478</v>
      </c>
      <c r="O204" s="17" t="s">
        <v>478</v>
      </c>
      <c r="P204" s="18" t="s">
        <v>2642</v>
      </c>
      <c r="Q204" s="13" t="s">
        <v>1847</v>
      </c>
      <c r="R204" s="14"/>
      <c r="S204" s="18" t="s">
        <v>2641</v>
      </c>
      <c r="T204" s="14" t="s">
        <v>2079</v>
      </c>
      <c r="U204" s="19" t="s">
        <v>2335</v>
      </c>
      <c r="V204" s="13" t="s">
        <v>2086</v>
      </c>
      <c r="W204" s="18" t="s">
        <v>2342</v>
      </c>
      <c r="X204" s="20" t="s">
        <v>2890</v>
      </c>
      <c r="Y204" s="14" t="s">
        <v>2097</v>
      </c>
      <c r="Z204" s="14" t="s">
        <v>2098</v>
      </c>
      <c r="AA204" s="19" t="s">
        <v>2098</v>
      </c>
      <c r="AB204" s="14" t="s">
        <v>2107</v>
      </c>
      <c r="AC204" s="14" t="s">
        <v>2118</v>
      </c>
      <c r="AD204" s="16">
        <v>0</v>
      </c>
      <c r="AE204" s="14" t="s">
        <v>2118</v>
      </c>
      <c r="AF204" s="14" t="s">
        <v>2118</v>
      </c>
      <c r="AG204" s="16">
        <v>0</v>
      </c>
      <c r="AH204" s="17" t="s">
        <v>2276</v>
      </c>
      <c r="AI204" s="20" t="s">
        <v>2334</v>
      </c>
      <c r="AJ204" s="16">
        <v>1964</v>
      </c>
      <c r="AK204" s="14" t="s">
        <v>1273</v>
      </c>
      <c r="AL204" s="14" t="s">
        <v>1274</v>
      </c>
      <c r="AM204" s="28">
        <v>27.179210000000001</v>
      </c>
      <c r="AN204" s="29">
        <v>-80.187529999999995</v>
      </c>
    </row>
    <row r="205" spans="1:40" x14ac:dyDescent="0.45">
      <c r="A205" s="25">
        <v>24.894533333333332</v>
      </c>
      <c r="B205" s="22">
        <v>-80.666530555555568</v>
      </c>
      <c r="C205" s="13" t="s">
        <v>780</v>
      </c>
      <c r="D205" s="13" t="s">
        <v>134</v>
      </c>
      <c r="E205" s="14" t="s">
        <v>781</v>
      </c>
      <c r="F205" s="13" t="s">
        <v>34</v>
      </c>
      <c r="G205" s="14" t="s">
        <v>34</v>
      </c>
      <c r="H205" s="15"/>
      <c r="I205" s="38"/>
      <c r="J205" s="41"/>
      <c r="K205" s="15"/>
      <c r="L205" s="16"/>
      <c r="M205" s="19">
        <v>0</v>
      </c>
      <c r="N205" s="17" t="s">
        <v>134</v>
      </c>
      <c r="O205" s="17" t="s">
        <v>134</v>
      </c>
      <c r="P205" s="18" t="s">
        <v>34</v>
      </c>
      <c r="Q205" s="13" t="s">
        <v>1895</v>
      </c>
      <c r="R205" s="14" t="s">
        <v>1936</v>
      </c>
      <c r="S205" s="18" t="s">
        <v>34</v>
      </c>
      <c r="T205" s="14" t="s">
        <v>2079</v>
      </c>
      <c r="U205" s="19" t="s">
        <v>34</v>
      </c>
      <c r="V205" s="13" t="s">
        <v>2090</v>
      </c>
      <c r="W205" s="18" t="s">
        <v>34</v>
      </c>
      <c r="X205" s="20" t="s">
        <v>34</v>
      </c>
      <c r="Y205" s="14" t="s">
        <v>2097</v>
      </c>
      <c r="Z205" s="14" t="s">
        <v>2102</v>
      </c>
      <c r="AA205" s="19" t="s">
        <v>34</v>
      </c>
      <c r="AB205" s="14" t="s">
        <v>2107</v>
      </c>
      <c r="AC205" s="14" t="s">
        <v>2119</v>
      </c>
      <c r="AD205" s="16" t="s">
        <v>34</v>
      </c>
      <c r="AE205" s="14" t="s">
        <v>2148</v>
      </c>
      <c r="AF205" s="14" t="s">
        <v>2118</v>
      </c>
      <c r="AG205" s="16" t="s">
        <v>34</v>
      </c>
      <c r="AH205" s="17" t="s">
        <v>2303</v>
      </c>
      <c r="AI205" s="20" t="s">
        <v>34</v>
      </c>
      <c r="AJ205" s="16" t="s">
        <v>34</v>
      </c>
      <c r="AK205" s="14" t="s">
        <v>1488</v>
      </c>
      <c r="AL205" s="14" t="s">
        <v>1489</v>
      </c>
      <c r="AM205" s="28" t="s">
        <v>34</v>
      </c>
      <c r="AN205" s="29" t="s">
        <v>34</v>
      </c>
    </row>
    <row r="206" spans="1:40" x14ac:dyDescent="0.45">
      <c r="A206" s="25">
        <v>26.221630555555553</v>
      </c>
      <c r="B206" s="22">
        <v>-80.104194444444445</v>
      </c>
      <c r="C206" s="13" t="s">
        <v>314</v>
      </c>
      <c r="D206" s="13" t="s">
        <v>134</v>
      </c>
      <c r="E206" s="14" t="s">
        <v>315</v>
      </c>
      <c r="F206" s="13" t="s">
        <v>34</v>
      </c>
      <c r="G206" s="14" t="s">
        <v>34</v>
      </c>
      <c r="H206" s="15"/>
      <c r="I206" s="38"/>
      <c r="J206" s="41"/>
      <c r="K206" s="15"/>
      <c r="L206" s="16"/>
      <c r="M206" s="19">
        <v>0</v>
      </c>
      <c r="N206" s="17" t="s">
        <v>134</v>
      </c>
      <c r="O206" s="17" t="s">
        <v>1664</v>
      </c>
      <c r="P206" s="18" t="s">
        <v>34</v>
      </c>
      <c r="Q206" s="13" t="s">
        <v>1823</v>
      </c>
      <c r="R206" s="14"/>
      <c r="S206" s="18" t="s">
        <v>34</v>
      </c>
      <c r="T206" s="14" t="s">
        <v>2079</v>
      </c>
      <c r="U206" s="19" t="s">
        <v>34</v>
      </c>
      <c r="V206" s="13" t="s">
        <v>2081</v>
      </c>
      <c r="W206" s="18" t="s">
        <v>34</v>
      </c>
      <c r="X206" s="20" t="s">
        <v>34</v>
      </c>
      <c r="Y206" s="14" t="s">
        <v>2097</v>
      </c>
      <c r="Z206" s="14" t="s">
        <v>2102</v>
      </c>
      <c r="AA206" s="19" t="s">
        <v>34</v>
      </c>
      <c r="AB206" s="14" t="s">
        <v>2107</v>
      </c>
      <c r="AC206" s="14" t="s">
        <v>2118</v>
      </c>
      <c r="AD206" s="16" t="s">
        <v>34</v>
      </c>
      <c r="AE206" s="14" t="s">
        <v>2118</v>
      </c>
      <c r="AF206" s="14" t="s">
        <v>2118</v>
      </c>
      <c r="AG206" s="16" t="s">
        <v>34</v>
      </c>
      <c r="AH206" s="17" t="s">
        <v>2252</v>
      </c>
      <c r="AI206" s="20" t="s">
        <v>34</v>
      </c>
      <c r="AJ206" s="16" t="s">
        <v>34</v>
      </c>
      <c r="AK206" s="14" t="s">
        <v>1158</v>
      </c>
      <c r="AL206" s="14" t="s">
        <v>1159</v>
      </c>
      <c r="AM206" s="28" t="s">
        <v>34</v>
      </c>
      <c r="AN206" s="29" t="s">
        <v>34</v>
      </c>
    </row>
    <row r="207" spans="1:40" x14ac:dyDescent="0.45">
      <c r="A207" s="25">
        <v>25.898775000000001</v>
      </c>
      <c r="B207" s="22">
        <v>-80.16106944444445</v>
      </c>
      <c r="C207" s="13" t="s">
        <v>535</v>
      </c>
      <c r="D207" s="13" t="s">
        <v>134</v>
      </c>
      <c r="E207" s="14" t="s">
        <v>536</v>
      </c>
      <c r="F207" s="13" t="s">
        <v>34</v>
      </c>
      <c r="G207" s="14" t="s">
        <v>34</v>
      </c>
      <c r="H207" s="15"/>
      <c r="I207" s="38"/>
      <c r="J207" s="41"/>
      <c r="K207" s="15"/>
      <c r="L207" s="16"/>
      <c r="M207" s="19">
        <v>0</v>
      </c>
      <c r="N207" s="17" t="s">
        <v>134</v>
      </c>
      <c r="O207" s="17" t="s">
        <v>1702</v>
      </c>
      <c r="P207" s="18" t="s">
        <v>34</v>
      </c>
      <c r="Q207" s="13" t="s">
        <v>1856</v>
      </c>
      <c r="R207" s="14" t="s">
        <v>1994</v>
      </c>
      <c r="S207" s="18" t="s">
        <v>34</v>
      </c>
      <c r="T207" s="14" t="s">
        <v>2079</v>
      </c>
      <c r="U207" s="19" t="s">
        <v>34</v>
      </c>
      <c r="V207" s="13" t="s">
        <v>2087</v>
      </c>
      <c r="W207" s="18" t="s">
        <v>34</v>
      </c>
      <c r="X207" s="20" t="s">
        <v>34</v>
      </c>
      <c r="Y207" s="14" t="s">
        <v>2097</v>
      </c>
      <c r="Z207" s="14" t="s">
        <v>2102</v>
      </c>
      <c r="AA207" s="19" t="s">
        <v>34</v>
      </c>
      <c r="AB207" s="14" t="s">
        <v>2107</v>
      </c>
      <c r="AC207" s="14" t="s">
        <v>2176</v>
      </c>
      <c r="AD207" s="16" t="s">
        <v>34</v>
      </c>
      <c r="AE207" s="14" t="s">
        <v>2183</v>
      </c>
      <c r="AF207" s="14" t="s">
        <v>2118</v>
      </c>
      <c r="AG207" s="16" t="s">
        <v>34</v>
      </c>
      <c r="AH207" s="17" t="s">
        <v>2279</v>
      </c>
      <c r="AI207" s="20" t="s">
        <v>34</v>
      </c>
      <c r="AJ207" s="16" t="s">
        <v>34</v>
      </c>
      <c r="AK207" s="14" t="s">
        <v>1315</v>
      </c>
      <c r="AL207" s="14" t="s">
        <v>1316</v>
      </c>
      <c r="AM207" s="28" t="s">
        <v>34</v>
      </c>
      <c r="AN207" s="29" t="s">
        <v>34</v>
      </c>
    </row>
    <row r="208" spans="1:40" x14ac:dyDescent="0.45">
      <c r="A208" s="25">
        <v>26.121755555555556</v>
      </c>
      <c r="B208" s="22">
        <v>-80.163113888888901</v>
      </c>
      <c r="C208" s="13" t="s">
        <v>310</v>
      </c>
      <c r="D208" s="13" t="s">
        <v>134</v>
      </c>
      <c r="E208" s="14" t="s">
        <v>311</v>
      </c>
      <c r="F208" s="13" t="s">
        <v>34</v>
      </c>
      <c r="G208" s="14" t="s">
        <v>34</v>
      </c>
      <c r="H208" s="15"/>
      <c r="I208" s="38"/>
      <c r="J208" s="41"/>
      <c r="K208" s="15"/>
      <c r="L208" s="16"/>
      <c r="M208" s="19">
        <v>1</v>
      </c>
      <c r="N208" s="17" t="s">
        <v>134</v>
      </c>
      <c r="O208" s="17" t="s">
        <v>1662</v>
      </c>
      <c r="P208" s="18" t="s">
        <v>34</v>
      </c>
      <c r="Q208" s="13" t="s">
        <v>1813</v>
      </c>
      <c r="R208" s="14" t="s">
        <v>1960</v>
      </c>
      <c r="S208" s="18" t="s">
        <v>34</v>
      </c>
      <c r="T208" s="14" t="s">
        <v>2079</v>
      </c>
      <c r="U208" s="19" t="s">
        <v>34</v>
      </c>
      <c r="V208" s="13" t="s">
        <v>2081</v>
      </c>
      <c r="W208" s="18" t="s">
        <v>34</v>
      </c>
      <c r="X208" s="20" t="s">
        <v>34</v>
      </c>
      <c r="Y208" s="14" t="s">
        <v>2097</v>
      </c>
      <c r="Z208" s="14" t="s">
        <v>2102</v>
      </c>
      <c r="AA208" s="19" t="s">
        <v>34</v>
      </c>
      <c r="AB208" s="14" t="s">
        <v>2107</v>
      </c>
      <c r="AC208" s="14" t="s">
        <v>2143</v>
      </c>
      <c r="AD208" s="16" t="s">
        <v>34</v>
      </c>
      <c r="AE208" s="14" t="s">
        <v>962</v>
      </c>
      <c r="AF208" s="14" t="s">
        <v>2118</v>
      </c>
      <c r="AG208" s="16" t="s">
        <v>34</v>
      </c>
      <c r="AH208" s="17" t="s">
        <v>2228</v>
      </c>
      <c r="AI208" s="20" t="s">
        <v>34</v>
      </c>
      <c r="AJ208" s="16" t="s">
        <v>34</v>
      </c>
      <c r="AK208" s="14" t="s">
        <v>1156</v>
      </c>
      <c r="AL208" s="14" t="s">
        <v>1157</v>
      </c>
      <c r="AM208" s="28" t="s">
        <v>34</v>
      </c>
      <c r="AN208" s="29" t="s">
        <v>34</v>
      </c>
    </row>
    <row r="209" spans="1:40" x14ac:dyDescent="0.45">
      <c r="A209" s="25">
        <v>26.113322222222223</v>
      </c>
      <c r="B209" s="22">
        <v>-80.229919444444448</v>
      </c>
      <c r="C209" s="13" t="s">
        <v>246</v>
      </c>
      <c r="D209" s="13" t="s">
        <v>247</v>
      </c>
      <c r="E209" s="14" t="s">
        <v>248</v>
      </c>
      <c r="F209" s="13" t="s">
        <v>34</v>
      </c>
      <c r="G209" s="14" t="s">
        <v>34</v>
      </c>
      <c r="H209" s="15"/>
      <c r="I209" s="38"/>
      <c r="J209" s="41"/>
      <c r="K209" s="15"/>
      <c r="L209" s="16"/>
      <c r="M209" s="19">
        <v>0</v>
      </c>
      <c r="N209" s="17" t="s">
        <v>247</v>
      </c>
      <c r="O209" s="17" t="s">
        <v>1655</v>
      </c>
      <c r="P209" s="18" t="s">
        <v>34</v>
      </c>
      <c r="Q209" s="13" t="s">
        <v>1816</v>
      </c>
      <c r="R209" s="14"/>
      <c r="S209" s="18" t="s">
        <v>34</v>
      </c>
      <c r="T209" s="14" t="s">
        <v>2079</v>
      </c>
      <c r="U209" s="19" t="s">
        <v>34</v>
      </c>
      <c r="V209" s="13" t="s">
        <v>2081</v>
      </c>
      <c r="W209" s="18" t="s">
        <v>34</v>
      </c>
      <c r="X209" s="20" t="s">
        <v>34</v>
      </c>
      <c r="Y209" s="14" t="s">
        <v>2097</v>
      </c>
      <c r="Z209" s="14" t="s">
        <v>2098</v>
      </c>
      <c r="AA209" s="19" t="s">
        <v>34</v>
      </c>
      <c r="AB209" s="14" t="s">
        <v>2107</v>
      </c>
      <c r="AC209" s="14" t="s">
        <v>2150</v>
      </c>
      <c r="AD209" s="16" t="s">
        <v>34</v>
      </c>
      <c r="AE209" s="14" t="s">
        <v>2123</v>
      </c>
      <c r="AF209" s="14" t="s">
        <v>2118</v>
      </c>
      <c r="AG209" s="16" t="s">
        <v>34</v>
      </c>
      <c r="AH209" s="17" t="s">
        <v>2246</v>
      </c>
      <c r="AI209" s="20" t="s">
        <v>34</v>
      </c>
      <c r="AJ209" s="16" t="s">
        <v>34</v>
      </c>
      <c r="AK209" s="14" t="s">
        <v>1109</v>
      </c>
      <c r="AL209" s="14" t="s">
        <v>1110</v>
      </c>
      <c r="AM209" s="28" t="s">
        <v>34</v>
      </c>
      <c r="AN209" s="29" t="s">
        <v>34</v>
      </c>
    </row>
    <row r="210" spans="1:40" x14ac:dyDescent="0.45">
      <c r="A210" s="25">
        <v>26.528824999999998</v>
      </c>
      <c r="B210" s="22">
        <v>-80.043341666666663</v>
      </c>
      <c r="C210" s="13" t="s">
        <v>868</v>
      </c>
      <c r="D210" s="13" t="s">
        <v>44</v>
      </c>
      <c r="E210" s="14" t="s">
        <v>869</v>
      </c>
      <c r="F210" s="13" t="s">
        <v>34</v>
      </c>
      <c r="G210" s="14" t="s">
        <v>34</v>
      </c>
      <c r="H210" s="15"/>
      <c r="I210" s="38"/>
      <c r="J210" s="41"/>
      <c r="K210" s="15"/>
      <c r="L210" s="16">
        <v>930061</v>
      </c>
      <c r="M210" s="19">
        <v>1</v>
      </c>
      <c r="N210" s="17" t="s">
        <v>44</v>
      </c>
      <c r="O210" s="17" t="s">
        <v>1762</v>
      </c>
      <c r="P210" s="18" t="s">
        <v>2365</v>
      </c>
      <c r="Q210" s="13" t="s">
        <v>1910</v>
      </c>
      <c r="R210" s="14" t="s">
        <v>1931</v>
      </c>
      <c r="S210" s="18" t="s">
        <v>2650</v>
      </c>
      <c r="T210" s="14" t="s">
        <v>2079</v>
      </c>
      <c r="U210" s="19" t="s">
        <v>2335</v>
      </c>
      <c r="V210" s="13" t="s">
        <v>2094</v>
      </c>
      <c r="W210" s="18" t="s">
        <v>2344</v>
      </c>
      <c r="X210" s="20" t="s">
        <v>2899</v>
      </c>
      <c r="Y210" s="14" t="s">
        <v>2097</v>
      </c>
      <c r="Z210" s="14" t="s">
        <v>2098</v>
      </c>
      <c r="AA210" s="19" t="s">
        <v>2318</v>
      </c>
      <c r="AB210" s="14" t="s">
        <v>2107</v>
      </c>
      <c r="AC210" s="14" t="s">
        <v>2201</v>
      </c>
      <c r="AD210" s="16">
        <v>125</v>
      </c>
      <c r="AE210" s="14" t="s">
        <v>2132</v>
      </c>
      <c r="AF210" s="14" t="s">
        <v>2118</v>
      </c>
      <c r="AG210" s="16">
        <v>18</v>
      </c>
      <c r="AH210" s="17" t="s">
        <v>2223</v>
      </c>
      <c r="AI210" s="20" t="s">
        <v>2329</v>
      </c>
      <c r="AJ210" s="16">
        <v>1975</v>
      </c>
      <c r="AK210" s="14" t="s">
        <v>1555</v>
      </c>
      <c r="AL210" s="14" t="s">
        <v>1556</v>
      </c>
      <c r="AM210" s="28">
        <v>26.54552</v>
      </c>
      <c r="AN210" s="29">
        <v>-80.043319999999994</v>
      </c>
    </row>
    <row r="211" spans="1:40" x14ac:dyDescent="0.45">
      <c r="A211" s="25">
        <v>26.068086111111111</v>
      </c>
      <c r="B211" s="22">
        <v>-80.168594444444452</v>
      </c>
      <c r="C211" s="13" t="s">
        <v>308</v>
      </c>
      <c r="D211" s="13" t="s">
        <v>134</v>
      </c>
      <c r="E211" s="14" t="s">
        <v>309</v>
      </c>
      <c r="F211" s="13" t="s">
        <v>34</v>
      </c>
      <c r="G211" s="14" t="s">
        <v>34</v>
      </c>
      <c r="H211" s="15"/>
      <c r="I211" s="38"/>
      <c r="J211" s="41"/>
      <c r="K211" s="15"/>
      <c r="L211" s="16"/>
      <c r="M211" s="19">
        <v>1</v>
      </c>
      <c r="N211" s="17" t="s">
        <v>134</v>
      </c>
      <c r="O211" s="17" t="s">
        <v>1661</v>
      </c>
      <c r="P211" s="18" t="s">
        <v>34</v>
      </c>
      <c r="Q211" s="13" t="s">
        <v>1799</v>
      </c>
      <c r="R211" s="14" t="s">
        <v>1968</v>
      </c>
      <c r="S211" s="18" t="s">
        <v>34</v>
      </c>
      <c r="T211" s="14" t="s">
        <v>2079</v>
      </c>
      <c r="U211" s="19" t="s">
        <v>34</v>
      </c>
      <c r="V211" s="13" t="s">
        <v>2081</v>
      </c>
      <c r="W211" s="18" t="s">
        <v>34</v>
      </c>
      <c r="X211" s="20" t="s">
        <v>34</v>
      </c>
      <c r="Y211" s="14" t="s">
        <v>2097</v>
      </c>
      <c r="Z211" s="14" t="s">
        <v>2102</v>
      </c>
      <c r="AA211" s="19" t="s">
        <v>34</v>
      </c>
      <c r="AB211" s="14" t="s">
        <v>2107</v>
      </c>
      <c r="AC211" s="14" t="s">
        <v>2145</v>
      </c>
      <c r="AD211" s="16" t="s">
        <v>34</v>
      </c>
      <c r="AE211" s="14" t="s">
        <v>2177</v>
      </c>
      <c r="AF211" s="14" t="s">
        <v>2118</v>
      </c>
      <c r="AG211" s="16" t="s">
        <v>34</v>
      </c>
      <c r="AH211" s="17" t="s">
        <v>2226</v>
      </c>
      <c r="AI211" s="20" t="s">
        <v>34</v>
      </c>
      <c r="AJ211" s="16" t="s">
        <v>34</v>
      </c>
      <c r="AK211" s="14" t="s">
        <v>1154</v>
      </c>
      <c r="AL211" s="14" t="s">
        <v>1155</v>
      </c>
      <c r="AM211" s="28" t="s">
        <v>34</v>
      </c>
      <c r="AN211" s="29" t="s">
        <v>34</v>
      </c>
    </row>
    <row r="212" spans="1:40" x14ac:dyDescent="0.45">
      <c r="A212" s="25">
        <v>26.108955555555557</v>
      </c>
      <c r="B212" s="22">
        <v>-80.114283333333333</v>
      </c>
      <c r="C212" s="13" t="s">
        <v>210</v>
      </c>
      <c r="D212" s="13" t="s">
        <v>211</v>
      </c>
      <c r="E212" s="14" t="s">
        <v>212</v>
      </c>
      <c r="F212" s="13" t="s">
        <v>34</v>
      </c>
      <c r="G212" s="14" t="s">
        <v>34</v>
      </c>
      <c r="H212" s="15"/>
      <c r="I212" s="38"/>
      <c r="J212" s="41"/>
      <c r="K212" s="15"/>
      <c r="L212" s="16"/>
      <c r="M212" s="19">
        <v>0</v>
      </c>
      <c r="N212" s="17" t="s">
        <v>211</v>
      </c>
      <c r="O212" s="17" t="s">
        <v>1648</v>
      </c>
      <c r="P212" s="18" t="s">
        <v>34</v>
      </c>
      <c r="Q212" s="13" t="s">
        <v>1810</v>
      </c>
      <c r="R212" s="14"/>
      <c r="S212" s="18" t="s">
        <v>34</v>
      </c>
      <c r="T212" s="14" t="s">
        <v>2079</v>
      </c>
      <c r="U212" s="19" t="s">
        <v>34</v>
      </c>
      <c r="V212" s="13" t="s">
        <v>2081</v>
      </c>
      <c r="W212" s="18" t="s">
        <v>34</v>
      </c>
      <c r="X212" s="20" t="s">
        <v>34</v>
      </c>
      <c r="Y212" s="14" t="s">
        <v>2097</v>
      </c>
      <c r="Z212" s="14" t="s">
        <v>2098</v>
      </c>
      <c r="AA212" s="19" t="s">
        <v>34</v>
      </c>
      <c r="AB212" s="14" t="s">
        <v>2107</v>
      </c>
      <c r="AC212" s="14" t="s">
        <v>2111</v>
      </c>
      <c r="AD212" s="16" t="s">
        <v>34</v>
      </c>
      <c r="AE212" s="14" t="s">
        <v>2183</v>
      </c>
      <c r="AF212" s="14" t="s">
        <v>2118</v>
      </c>
      <c r="AG212" s="16" t="s">
        <v>34</v>
      </c>
      <c r="AH212" s="17" t="s">
        <v>2240</v>
      </c>
      <c r="AI212" s="20" t="s">
        <v>34</v>
      </c>
      <c r="AJ212" s="16" t="s">
        <v>34</v>
      </c>
      <c r="AK212" s="14" t="s">
        <v>1084</v>
      </c>
      <c r="AL212" s="14" t="s">
        <v>1085</v>
      </c>
      <c r="AM212" s="28" t="s">
        <v>34</v>
      </c>
      <c r="AN212" s="29" t="s">
        <v>34</v>
      </c>
    </row>
    <row r="213" spans="1:40" x14ac:dyDescent="0.45">
      <c r="A213" s="25">
        <v>26.108330555555558</v>
      </c>
      <c r="B213" s="22">
        <v>-80.143050000000002</v>
      </c>
      <c r="C213" s="13" t="s">
        <v>291</v>
      </c>
      <c r="D213" s="13" t="s">
        <v>292</v>
      </c>
      <c r="E213" s="14" t="s">
        <v>293</v>
      </c>
      <c r="F213" s="13" t="s">
        <v>34</v>
      </c>
      <c r="G213" s="14" t="s">
        <v>34</v>
      </c>
      <c r="H213" s="15"/>
      <c r="I213" s="38"/>
      <c r="J213" s="41"/>
      <c r="K213" s="15"/>
      <c r="L213" s="16"/>
      <c r="M213" s="19">
        <v>0</v>
      </c>
      <c r="N213" s="17" t="s">
        <v>292</v>
      </c>
      <c r="O213" s="17" t="s">
        <v>1659</v>
      </c>
      <c r="P213" s="18" t="s">
        <v>34</v>
      </c>
      <c r="Q213" s="13" t="s">
        <v>1821</v>
      </c>
      <c r="R213" s="14" t="s">
        <v>1977</v>
      </c>
      <c r="S213" s="18" t="s">
        <v>34</v>
      </c>
      <c r="T213" s="14" t="s">
        <v>2079</v>
      </c>
      <c r="U213" s="19" t="s">
        <v>34</v>
      </c>
      <c r="V213" s="13" t="s">
        <v>2081</v>
      </c>
      <c r="W213" s="18" t="s">
        <v>34</v>
      </c>
      <c r="X213" s="20" t="s">
        <v>34</v>
      </c>
      <c r="Y213" s="14" t="s">
        <v>2097</v>
      </c>
      <c r="Z213" s="14" t="s">
        <v>2098</v>
      </c>
      <c r="AA213" s="19" t="s">
        <v>34</v>
      </c>
      <c r="AB213" s="14" t="s">
        <v>2107</v>
      </c>
      <c r="AC213" s="14" t="s">
        <v>2118</v>
      </c>
      <c r="AD213" s="16" t="s">
        <v>34</v>
      </c>
      <c r="AE213" s="14" t="s">
        <v>2118</v>
      </c>
      <c r="AF213" s="14" t="s">
        <v>2118</v>
      </c>
      <c r="AG213" s="16" t="s">
        <v>34</v>
      </c>
      <c r="AH213" s="17" t="s">
        <v>2228</v>
      </c>
      <c r="AI213" s="20" t="s">
        <v>34</v>
      </c>
      <c r="AJ213" s="16" t="s">
        <v>34</v>
      </c>
      <c r="AK213" s="14" t="s">
        <v>1142</v>
      </c>
      <c r="AL213" s="14" t="s">
        <v>1143</v>
      </c>
      <c r="AM213" s="28" t="s">
        <v>34</v>
      </c>
      <c r="AN213" s="29" t="s">
        <v>34</v>
      </c>
    </row>
    <row r="214" spans="1:40" x14ac:dyDescent="0.45">
      <c r="A214" s="25">
        <v>25.993761111111112</v>
      </c>
      <c r="B214" s="22">
        <v>-80.12425833333333</v>
      </c>
      <c r="C214" s="13" t="s">
        <v>302</v>
      </c>
      <c r="D214" s="13" t="s">
        <v>303</v>
      </c>
      <c r="E214" s="14" t="s">
        <v>304</v>
      </c>
      <c r="F214" s="13" t="s">
        <v>34</v>
      </c>
      <c r="G214" s="14" t="s">
        <v>34</v>
      </c>
      <c r="H214" s="15"/>
      <c r="I214" s="38"/>
      <c r="J214" s="41"/>
      <c r="K214" s="15"/>
      <c r="L214" s="16">
        <v>866101</v>
      </c>
      <c r="M214" s="19">
        <v>0</v>
      </c>
      <c r="N214" s="17" t="s">
        <v>303</v>
      </c>
      <c r="O214" s="17" t="s">
        <v>256</v>
      </c>
      <c r="P214" s="18" t="s">
        <v>2465</v>
      </c>
      <c r="Q214" s="13" t="s">
        <v>1822</v>
      </c>
      <c r="R214" s="14" t="s">
        <v>1938</v>
      </c>
      <c r="S214" s="18" t="s">
        <v>2464</v>
      </c>
      <c r="T214" s="14" t="s">
        <v>2079</v>
      </c>
      <c r="U214" s="19" t="s">
        <v>2335</v>
      </c>
      <c r="V214" s="13" t="s">
        <v>2081</v>
      </c>
      <c r="W214" s="18" t="s">
        <v>2339</v>
      </c>
      <c r="X214" s="20" t="s">
        <v>2775</v>
      </c>
      <c r="Y214" s="14" t="s">
        <v>2097</v>
      </c>
      <c r="Z214" s="14" t="s">
        <v>2098</v>
      </c>
      <c r="AA214" s="19" t="s">
        <v>2318</v>
      </c>
      <c r="AB214" s="14" t="s">
        <v>2107</v>
      </c>
      <c r="AC214" s="14" t="s">
        <v>2141</v>
      </c>
      <c r="AD214" s="16">
        <v>0</v>
      </c>
      <c r="AE214" s="14" t="s">
        <v>2169</v>
      </c>
      <c r="AF214" s="14" t="s">
        <v>2118</v>
      </c>
      <c r="AG214" s="16">
        <v>0</v>
      </c>
      <c r="AH214" s="17" t="s">
        <v>2236</v>
      </c>
      <c r="AI214" s="20" t="s">
        <v>2331</v>
      </c>
      <c r="AJ214" s="16">
        <v>1978</v>
      </c>
      <c r="AK214" s="14" t="s">
        <v>1150</v>
      </c>
      <c r="AL214" s="14" t="s">
        <v>1151</v>
      </c>
      <c r="AM214" s="28">
        <v>25.993749999999999</v>
      </c>
      <c r="AN214" s="29">
        <v>-80.124260000000007</v>
      </c>
    </row>
    <row r="215" spans="1:40" x14ac:dyDescent="0.45">
      <c r="A215" s="25">
        <v>26.112805555555557</v>
      </c>
      <c r="B215" s="22">
        <v>-80.152000000000001</v>
      </c>
      <c r="C215" s="13" t="s">
        <v>294</v>
      </c>
      <c r="D215" s="13" t="s">
        <v>295</v>
      </c>
      <c r="E215" s="14" t="s">
        <v>296</v>
      </c>
      <c r="F215" s="13" t="s">
        <v>34</v>
      </c>
      <c r="G215" s="14" t="s">
        <v>34</v>
      </c>
      <c r="H215" s="15"/>
      <c r="I215" s="38"/>
      <c r="J215" s="41"/>
      <c r="K215" s="15"/>
      <c r="L215" s="16">
        <v>865752</v>
      </c>
      <c r="M215" s="19">
        <v>0</v>
      </c>
      <c r="N215" s="17" t="s">
        <v>295</v>
      </c>
      <c r="O215" s="17" t="s">
        <v>295</v>
      </c>
      <c r="P215" s="18" t="s">
        <v>2461</v>
      </c>
      <c r="Q215" s="13" t="s">
        <v>1821</v>
      </c>
      <c r="R215" s="14" t="s">
        <v>1978</v>
      </c>
      <c r="S215" s="18" t="s">
        <v>2439</v>
      </c>
      <c r="T215" s="14" t="s">
        <v>2079</v>
      </c>
      <c r="U215" s="19" t="s">
        <v>2335</v>
      </c>
      <c r="V215" s="13" t="s">
        <v>2081</v>
      </c>
      <c r="W215" s="18" t="s">
        <v>2339</v>
      </c>
      <c r="X215" s="20" t="s">
        <v>2771</v>
      </c>
      <c r="Y215" s="14" t="s">
        <v>2097</v>
      </c>
      <c r="Z215" s="14" t="s">
        <v>2098</v>
      </c>
      <c r="AA215" s="19" t="s">
        <v>2318</v>
      </c>
      <c r="AB215" s="14" t="s">
        <v>2107</v>
      </c>
      <c r="AC215" s="14" t="s">
        <v>2154</v>
      </c>
      <c r="AD215" s="16">
        <v>0</v>
      </c>
      <c r="AE215" s="14" t="s">
        <v>962</v>
      </c>
      <c r="AF215" s="14" t="s">
        <v>2118</v>
      </c>
      <c r="AG215" s="16">
        <v>0</v>
      </c>
      <c r="AH215" s="17" t="s">
        <v>2228</v>
      </c>
      <c r="AI215" s="20" t="s">
        <v>2331</v>
      </c>
      <c r="AJ215" s="16">
        <v>1929</v>
      </c>
      <c r="AK215" s="14" t="s">
        <v>1144</v>
      </c>
      <c r="AL215" s="14" t="s">
        <v>1145</v>
      </c>
      <c r="AM215" s="28">
        <v>26.11279</v>
      </c>
      <c r="AN215" s="29">
        <v>-80.152000000000001</v>
      </c>
    </row>
    <row r="216" spans="1:40" x14ac:dyDescent="0.45">
      <c r="A216" s="25">
        <v>26.107916666666668</v>
      </c>
      <c r="B216" s="22">
        <v>-80.147166666666678</v>
      </c>
      <c r="C216" s="13" t="s">
        <v>297</v>
      </c>
      <c r="D216" s="13" t="s">
        <v>298</v>
      </c>
      <c r="E216" s="14" t="s">
        <v>299</v>
      </c>
      <c r="F216" s="13" t="s">
        <v>34</v>
      </c>
      <c r="G216" s="14" t="s">
        <v>34</v>
      </c>
      <c r="H216" s="15"/>
      <c r="I216" s="38"/>
      <c r="J216" s="41"/>
      <c r="K216" s="15"/>
      <c r="L216" s="16">
        <v>864070</v>
      </c>
      <c r="M216" s="19">
        <v>0</v>
      </c>
      <c r="N216" s="17" t="s">
        <v>298</v>
      </c>
      <c r="O216" s="17" t="s">
        <v>298</v>
      </c>
      <c r="P216" s="18" t="s">
        <v>2441</v>
      </c>
      <c r="Q216" s="13" t="s">
        <v>1821</v>
      </c>
      <c r="R216" s="14" t="s">
        <v>1979</v>
      </c>
      <c r="S216" s="18" t="s">
        <v>2439</v>
      </c>
      <c r="T216" s="14" t="s">
        <v>2079</v>
      </c>
      <c r="U216" s="19" t="s">
        <v>2335</v>
      </c>
      <c r="V216" s="13" t="s">
        <v>2081</v>
      </c>
      <c r="W216" s="18" t="s">
        <v>2339</v>
      </c>
      <c r="X216" s="20" t="s">
        <v>2760</v>
      </c>
      <c r="Y216" s="14" t="s">
        <v>2097</v>
      </c>
      <c r="Z216" s="14" t="s">
        <v>2098</v>
      </c>
      <c r="AA216" s="19" t="s">
        <v>2318</v>
      </c>
      <c r="AB216" s="14" t="s">
        <v>2107</v>
      </c>
      <c r="AC216" s="14" t="s">
        <v>2115</v>
      </c>
      <c r="AD216" s="16">
        <v>0</v>
      </c>
      <c r="AE216" s="14" t="s">
        <v>2204</v>
      </c>
      <c r="AF216" s="14" t="s">
        <v>2118</v>
      </c>
      <c r="AG216" s="16">
        <v>0</v>
      </c>
      <c r="AH216" s="17" t="s">
        <v>2228</v>
      </c>
      <c r="AI216" s="20" t="s">
        <v>2330</v>
      </c>
      <c r="AJ216" s="16">
        <v>1928</v>
      </c>
      <c r="AK216" s="14" t="s">
        <v>1146</v>
      </c>
      <c r="AL216" s="14" t="s">
        <v>1147</v>
      </c>
      <c r="AM216" s="28">
        <v>26.10793</v>
      </c>
      <c r="AN216" s="29">
        <v>-80.14716</v>
      </c>
    </row>
    <row r="217" spans="1:40" x14ac:dyDescent="0.45">
      <c r="A217" s="25">
        <v>26.107975</v>
      </c>
      <c r="B217" s="22">
        <v>-80.145047222222232</v>
      </c>
      <c r="C217" s="13" t="s">
        <v>327</v>
      </c>
      <c r="D217" s="13" t="s">
        <v>49</v>
      </c>
      <c r="E217" s="14" t="s">
        <v>328</v>
      </c>
      <c r="F217" s="13" t="s">
        <v>34</v>
      </c>
      <c r="G217" s="14" t="s">
        <v>34</v>
      </c>
      <c r="H217" s="15"/>
      <c r="I217" s="38"/>
      <c r="J217" s="41"/>
      <c r="K217" s="15"/>
      <c r="L217" s="16"/>
      <c r="M217" s="19">
        <v>0</v>
      </c>
      <c r="N217" s="17" t="s">
        <v>49</v>
      </c>
      <c r="O217" s="17" t="s">
        <v>49</v>
      </c>
      <c r="P217" s="18" t="s">
        <v>34</v>
      </c>
      <c r="Q217" s="13" t="s">
        <v>1821</v>
      </c>
      <c r="R217" s="14" t="s">
        <v>1981</v>
      </c>
      <c r="S217" s="18" t="s">
        <v>34</v>
      </c>
      <c r="T217" s="14" t="s">
        <v>2079</v>
      </c>
      <c r="U217" s="19" t="s">
        <v>34</v>
      </c>
      <c r="V217" s="13" t="s">
        <v>2081</v>
      </c>
      <c r="W217" s="18" t="s">
        <v>34</v>
      </c>
      <c r="X217" s="20" t="s">
        <v>34</v>
      </c>
      <c r="Y217" s="14" t="s">
        <v>2097</v>
      </c>
      <c r="Z217" s="14" t="s">
        <v>2100</v>
      </c>
      <c r="AA217" s="19" t="s">
        <v>34</v>
      </c>
      <c r="AB217" s="14" t="s">
        <v>2107</v>
      </c>
      <c r="AC217" s="14" t="s">
        <v>2118</v>
      </c>
      <c r="AD217" s="16" t="s">
        <v>34</v>
      </c>
      <c r="AE217" s="14" t="s">
        <v>2118</v>
      </c>
      <c r="AF217" s="14" t="s">
        <v>2118</v>
      </c>
      <c r="AG217" s="16" t="s">
        <v>34</v>
      </c>
      <c r="AH217" s="17" t="s">
        <v>2225</v>
      </c>
      <c r="AI217" s="20" t="s">
        <v>34</v>
      </c>
      <c r="AJ217" s="16" t="s">
        <v>34</v>
      </c>
      <c r="AK217" s="14" t="s">
        <v>1167</v>
      </c>
      <c r="AL217" s="14" t="s">
        <v>1168</v>
      </c>
      <c r="AM217" s="28" t="s">
        <v>34</v>
      </c>
      <c r="AN217" s="29" t="s">
        <v>34</v>
      </c>
    </row>
    <row r="218" spans="1:40" x14ac:dyDescent="0.45">
      <c r="A218" s="25">
        <v>26.985222222222223</v>
      </c>
      <c r="B218" s="22">
        <v>-80.114944444444433</v>
      </c>
      <c r="C218" s="13" t="s">
        <v>434</v>
      </c>
      <c r="D218" s="13" t="s">
        <v>435</v>
      </c>
      <c r="E218" s="14" t="s">
        <v>436</v>
      </c>
      <c r="F218" s="13" t="s">
        <v>34</v>
      </c>
      <c r="G218" s="14" t="s">
        <v>34</v>
      </c>
      <c r="H218" s="15"/>
      <c r="I218" s="38"/>
      <c r="J218" s="41"/>
      <c r="K218" s="15"/>
      <c r="L218" s="16">
        <v>894021</v>
      </c>
      <c r="M218" s="19">
        <v>0</v>
      </c>
      <c r="N218" s="17" t="s">
        <v>435</v>
      </c>
      <c r="O218" s="17" t="s">
        <v>435</v>
      </c>
      <c r="P218" s="18" t="s">
        <v>2351</v>
      </c>
      <c r="Q218" s="13" t="s">
        <v>1840</v>
      </c>
      <c r="R218" s="14" t="s">
        <v>1993</v>
      </c>
      <c r="S218" s="18" t="s">
        <v>2634</v>
      </c>
      <c r="T218" s="14" t="s">
        <v>2079</v>
      </c>
      <c r="U218" s="19" t="s">
        <v>2335</v>
      </c>
      <c r="V218" s="13" t="s">
        <v>2086</v>
      </c>
      <c r="W218" s="18" t="s">
        <v>2342</v>
      </c>
      <c r="X218" s="20" t="s">
        <v>2885</v>
      </c>
      <c r="Y218" s="14" t="s">
        <v>2097</v>
      </c>
      <c r="Z218" s="14" t="s">
        <v>2098</v>
      </c>
      <c r="AA218" s="19" t="s">
        <v>2098</v>
      </c>
      <c r="AB218" s="14" t="s">
        <v>2107</v>
      </c>
      <c r="AC218" s="14" t="s">
        <v>2146</v>
      </c>
      <c r="AD218" s="16">
        <v>0</v>
      </c>
      <c r="AE218" s="14" t="s">
        <v>962</v>
      </c>
      <c r="AF218" s="14" t="s">
        <v>2118</v>
      </c>
      <c r="AG218" s="16">
        <v>0</v>
      </c>
      <c r="AH218" s="17" t="s">
        <v>2274</v>
      </c>
      <c r="AI218" s="20" t="s">
        <v>2330</v>
      </c>
      <c r="AJ218" s="16">
        <v>1974</v>
      </c>
      <c r="AK218" s="14" t="s">
        <v>1237</v>
      </c>
      <c r="AL218" s="14" t="s">
        <v>1238</v>
      </c>
      <c r="AM218" s="28">
        <v>26.985230000000001</v>
      </c>
      <c r="AN218" s="29">
        <v>-80.114949999999993</v>
      </c>
    </row>
    <row r="219" spans="1:40" x14ac:dyDescent="0.45">
      <c r="A219" s="25">
        <v>26.10272777777778</v>
      </c>
      <c r="B219" s="22">
        <v>-80.233599999999996</v>
      </c>
      <c r="C219" s="13" t="s">
        <v>249</v>
      </c>
      <c r="D219" s="13" t="s">
        <v>250</v>
      </c>
      <c r="E219" s="14" t="s">
        <v>251</v>
      </c>
      <c r="F219" s="13" t="s">
        <v>34</v>
      </c>
      <c r="G219" s="14" t="s">
        <v>34</v>
      </c>
      <c r="H219" s="15"/>
      <c r="I219" s="38"/>
      <c r="J219" s="41"/>
      <c r="K219" s="15"/>
      <c r="L219" s="16">
        <v>868024</v>
      </c>
      <c r="M219" s="19">
        <v>0</v>
      </c>
      <c r="N219" s="17" t="s">
        <v>250</v>
      </c>
      <c r="O219" s="17" t="s">
        <v>1656</v>
      </c>
      <c r="P219" s="18" t="s">
        <v>2474</v>
      </c>
      <c r="Q219" s="13" t="s">
        <v>1817</v>
      </c>
      <c r="R219" s="14"/>
      <c r="S219" s="18" t="s">
        <v>2438</v>
      </c>
      <c r="T219" s="14" t="s">
        <v>2079</v>
      </c>
      <c r="U219" s="19" t="s">
        <v>2335</v>
      </c>
      <c r="V219" s="13" t="s">
        <v>2081</v>
      </c>
      <c r="W219" s="18" t="s">
        <v>2339</v>
      </c>
      <c r="X219" s="20" t="s">
        <v>2782</v>
      </c>
      <c r="Y219" s="14" t="s">
        <v>2097</v>
      </c>
      <c r="Z219" s="14" t="s">
        <v>2098</v>
      </c>
      <c r="AA219" s="19" t="s">
        <v>2318</v>
      </c>
      <c r="AB219" s="14" t="s">
        <v>2107</v>
      </c>
      <c r="AC219" s="14" t="s">
        <v>2144</v>
      </c>
      <c r="AD219" s="16">
        <v>0</v>
      </c>
      <c r="AE219" s="14" t="s">
        <v>2121</v>
      </c>
      <c r="AF219" s="14" t="s">
        <v>2118</v>
      </c>
      <c r="AG219" s="16">
        <v>0</v>
      </c>
      <c r="AH219" s="17" t="s">
        <v>2247</v>
      </c>
      <c r="AI219" s="20" t="s">
        <v>2331</v>
      </c>
      <c r="AJ219" s="16">
        <v>1974</v>
      </c>
      <c r="AK219" s="14" t="s">
        <v>1111</v>
      </c>
      <c r="AL219" s="14" t="s">
        <v>1112</v>
      </c>
      <c r="AM219" s="28">
        <v>26.102720000000001</v>
      </c>
      <c r="AN219" s="29">
        <v>-80.233599999999996</v>
      </c>
    </row>
    <row r="220" spans="1:40" x14ac:dyDescent="0.45">
      <c r="A220" s="25">
        <v>25.704383333333332</v>
      </c>
      <c r="B220" s="22">
        <v>-80.258247222222224</v>
      </c>
      <c r="C220" s="13" t="s">
        <v>635</v>
      </c>
      <c r="D220" s="13" t="s">
        <v>636</v>
      </c>
      <c r="E220" s="14" t="s">
        <v>633</v>
      </c>
      <c r="F220" s="13" t="s">
        <v>39</v>
      </c>
      <c r="G220" s="14" t="s">
        <v>34</v>
      </c>
      <c r="H220" s="15"/>
      <c r="I220" s="38"/>
      <c r="J220" s="41"/>
      <c r="K220" s="15"/>
      <c r="L220" s="16">
        <v>875302</v>
      </c>
      <c r="M220" s="19">
        <v>0</v>
      </c>
      <c r="N220" s="17" t="s">
        <v>636</v>
      </c>
      <c r="O220" s="17" t="s">
        <v>636</v>
      </c>
      <c r="P220" s="18" t="s">
        <v>2558</v>
      </c>
      <c r="Q220" s="13" t="s">
        <v>1873</v>
      </c>
      <c r="R220" s="14" t="s">
        <v>1936</v>
      </c>
      <c r="S220" s="18" t="s">
        <v>2557</v>
      </c>
      <c r="T220" s="14" t="s">
        <v>2079</v>
      </c>
      <c r="U220" s="19" t="s">
        <v>2335</v>
      </c>
      <c r="V220" s="13" t="s">
        <v>2087</v>
      </c>
      <c r="W220" s="18" t="s">
        <v>2340</v>
      </c>
      <c r="X220" s="20" t="s">
        <v>2833</v>
      </c>
      <c r="Y220" s="14" t="s">
        <v>2097</v>
      </c>
      <c r="Z220" s="14" t="s">
        <v>2098</v>
      </c>
      <c r="AA220" s="19" t="s">
        <v>2318</v>
      </c>
      <c r="AB220" s="14" t="s">
        <v>2107</v>
      </c>
      <c r="AC220" s="14" t="s">
        <v>2125</v>
      </c>
      <c r="AD220" s="16">
        <v>0</v>
      </c>
      <c r="AE220" s="14" t="s">
        <v>2161</v>
      </c>
      <c r="AF220" s="14" t="s">
        <v>2118</v>
      </c>
      <c r="AG220" s="16">
        <v>0</v>
      </c>
      <c r="AH220" s="17" t="s">
        <v>2293</v>
      </c>
      <c r="AI220" s="20" t="s">
        <v>2331</v>
      </c>
      <c r="AJ220" s="16">
        <v>1981</v>
      </c>
      <c r="AK220" s="14" t="s">
        <v>1385</v>
      </c>
      <c r="AL220" s="14" t="s">
        <v>1386</v>
      </c>
      <c r="AM220" s="28">
        <v>25.7044</v>
      </c>
      <c r="AN220" s="29">
        <v>-80.258240000000001</v>
      </c>
    </row>
    <row r="221" spans="1:40" x14ac:dyDescent="0.45">
      <c r="A221" s="25">
        <v>25.702333333333332</v>
      </c>
      <c r="B221" s="22">
        <v>-80.257227777777771</v>
      </c>
      <c r="C221" s="13" t="s">
        <v>631</v>
      </c>
      <c r="D221" s="13" t="s">
        <v>632</v>
      </c>
      <c r="E221" s="14" t="s">
        <v>633</v>
      </c>
      <c r="F221" s="13" t="s">
        <v>38</v>
      </c>
      <c r="G221" s="14" t="s">
        <v>35</v>
      </c>
      <c r="H221" s="15"/>
      <c r="I221" s="38"/>
      <c r="J221" s="41"/>
      <c r="K221" s="15"/>
      <c r="L221" s="16">
        <v>875307</v>
      </c>
      <c r="M221" s="19">
        <v>0</v>
      </c>
      <c r="N221" s="17" t="s">
        <v>632</v>
      </c>
      <c r="O221" s="17" t="s">
        <v>1718</v>
      </c>
      <c r="P221" s="18" t="s">
        <v>2563</v>
      </c>
      <c r="Q221" s="13" t="s">
        <v>1872</v>
      </c>
      <c r="R221" s="14" t="s">
        <v>2041</v>
      </c>
      <c r="S221" s="18" t="s">
        <v>2562</v>
      </c>
      <c r="T221" s="14" t="s">
        <v>2079</v>
      </c>
      <c r="U221" s="19" t="s">
        <v>2335</v>
      </c>
      <c r="V221" s="13" t="s">
        <v>2087</v>
      </c>
      <c r="W221" s="18" t="s">
        <v>2340</v>
      </c>
      <c r="X221" s="20" t="s">
        <v>2836</v>
      </c>
      <c r="Y221" s="14" t="s">
        <v>2097</v>
      </c>
      <c r="Z221" s="14" t="s">
        <v>2098</v>
      </c>
      <c r="AA221" s="19" t="s">
        <v>2318</v>
      </c>
      <c r="AB221" s="14" t="s">
        <v>2107</v>
      </c>
      <c r="AC221" s="14" t="s">
        <v>2125</v>
      </c>
      <c r="AD221" s="16">
        <v>0</v>
      </c>
      <c r="AE221" s="14" t="s">
        <v>2161</v>
      </c>
      <c r="AF221" s="14"/>
      <c r="AG221" s="16">
        <v>0</v>
      </c>
      <c r="AH221" s="17" t="s">
        <v>2286</v>
      </c>
      <c r="AI221" s="20" t="s">
        <v>2331</v>
      </c>
      <c r="AJ221" s="16">
        <v>1975</v>
      </c>
      <c r="AK221" s="14" t="s">
        <v>1381</v>
      </c>
      <c r="AL221" s="14" t="s">
        <v>1382</v>
      </c>
      <c r="AM221" s="28">
        <v>25.70234</v>
      </c>
      <c r="AN221" s="29">
        <v>-80.257289999999998</v>
      </c>
    </row>
    <row r="222" spans="1:40" x14ac:dyDescent="0.45">
      <c r="A222" s="25">
        <v>25.702388888888887</v>
      </c>
      <c r="B222" s="22">
        <v>-80.257166666666663</v>
      </c>
      <c r="C222" s="13" t="s">
        <v>634</v>
      </c>
      <c r="D222" s="13" t="s">
        <v>632</v>
      </c>
      <c r="E222" s="14" t="s">
        <v>633</v>
      </c>
      <c r="F222" s="13" t="s">
        <v>38</v>
      </c>
      <c r="G222" s="14" t="s">
        <v>36</v>
      </c>
      <c r="H222" s="15"/>
      <c r="I222" s="38"/>
      <c r="J222" s="41"/>
      <c r="K222" s="15"/>
      <c r="L222" s="16">
        <v>875309</v>
      </c>
      <c r="M222" s="19">
        <v>0</v>
      </c>
      <c r="N222" s="17" t="s">
        <v>632</v>
      </c>
      <c r="O222" s="17" t="s">
        <v>1718</v>
      </c>
      <c r="P222" s="18" t="s">
        <v>2564</v>
      </c>
      <c r="Q222" s="13" t="s">
        <v>1872</v>
      </c>
      <c r="R222" s="14" t="s">
        <v>2041</v>
      </c>
      <c r="S222" s="18" t="s">
        <v>2562</v>
      </c>
      <c r="T222" s="14" t="s">
        <v>2079</v>
      </c>
      <c r="U222" s="19" t="s">
        <v>2335</v>
      </c>
      <c r="V222" s="13" t="s">
        <v>2087</v>
      </c>
      <c r="W222" s="18" t="s">
        <v>2340</v>
      </c>
      <c r="X222" s="20" t="s">
        <v>2836</v>
      </c>
      <c r="Y222" s="14" t="s">
        <v>2097</v>
      </c>
      <c r="Z222" s="14" t="s">
        <v>2098</v>
      </c>
      <c r="AA222" s="19" t="s">
        <v>2318</v>
      </c>
      <c r="AB222" s="14" t="s">
        <v>2107</v>
      </c>
      <c r="AC222" s="14" t="s">
        <v>2125</v>
      </c>
      <c r="AD222" s="16">
        <v>0</v>
      </c>
      <c r="AE222" s="14" t="s">
        <v>2161</v>
      </c>
      <c r="AF222" s="14"/>
      <c r="AG222" s="16">
        <v>0</v>
      </c>
      <c r="AH222" s="17" t="s">
        <v>2286</v>
      </c>
      <c r="AI222" s="20" t="s">
        <v>2331</v>
      </c>
      <c r="AJ222" s="16">
        <v>1975</v>
      </c>
      <c r="AK222" s="14" t="s">
        <v>1383</v>
      </c>
      <c r="AL222" s="14" t="s">
        <v>1384</v>
      </c>
      <c r="AM222" s="28">
        <v>25.702390000000001</v>
      </c>
      <c r="AN222" s="29">
        <v>-80.257159999999999</v>
      </c>
    </row>
    <row r="223" spans="1:40" x14ac:dyDescent="0.45">
      <c r="A223" s="25"/>
      <c r="B223" s="22"/>
      <c r="C223" s="13" t="s">
        <v>941</v>
      </c>
      <c r="D223" s="13" t="s">
        <v>942</v>
      </c>
      <c r="E223" s="14" t="s">
        <v>943</v>
      </c>
      <c r="F223" s="13" t="s">
        <v>34</v>
      </c>
      <c r="G223" s="14" t="s">
        <v>34</v>
      </c>
      <c r="H223" s="15" t="s">
        <v>41</v>
      </c>
      <c r="I223" s="38"/>
      <c r="J223" s="41"/>
      <c r="K223" s="15"/>
      <c r="L223" s="16"/>
      <c r="M223" s="19" t="s">
        <v>964</v>
      </c>
      <c r="N223" s="17" t="s">
        <v>942</v>
      </c>
      <c r="O223" s="17" t="s">
        <v>942</v>
      </c>
      <c r="P223" s="18" t="s">
        <v>34</v>
      </c>
      <c r="Q223" s="13" t="s">
        <v>1922</v>
      </c>
      <c r="R223" s="14"/>
      <c r="S223" s="18" t="s">
        <v>34</v>
      </c>
      <c r="T223" s="14" t="s">
        <v>2079</v>
      </c>
      <c r="U223" s="19" t="s">
        <v>34</v>
      </c>
      <c r="V223" s="13" t="s">
        <v>2096</v>
      </c>
      <c r="W223" s="18" t="s">
        <v>34</v>
      </c>
      <c r="X223" s="20" t="s">
        <v>34</v>
      </c>
      <c r="Y223" s="14" t="s">
        <v>2097</v>
      </c>
      <c r="Z223" s="14" t="s">
        <v>2104</v>
      </c>
      <c r="AA223" s="19" t="s">
        <v>34</v>
      </c>
      <c r="AB223" s="14" t="s">
        <v>2107</v>
      </c>
      <c r="AC223" s="14" t="s">
        <v>2146</v>
      </c>
      <c r="AD223" s="16" t="s">
        <v>34</v>
      </c>
      <c r="AE223" s="14" t="s">
        <v>2183</v>
      </c>
      <c r="AF223" s="14" t="s">
        <v>2118</v>
      </c>
      <c r="AG223" s="16" t="s">
        <v>34</v>
      </c>
      <c r="AH223" s="17" t="s">
        <v>2310</v>
      </c>
      <c r="AI223" s="20" t="s">
        <v>34</v>
      </c>
      <c r="AJ223" s="16" t="s">
        <v>34</v>
      </c>
      <c r="AK223" s="14"/>
      <c r="AL223" s="14"/>
      <c r="AM223" s="28" t="s">
        <v>34</v>
      </c>
      <c r="AN223" s="29" t="s">
        <v>34</v>
      </c>
    </row>
    <row r="224" spans="1:40" x14ac:dyDescent="0.45">
      <c r="A224" s="25">
        <v>26.808519444444446</v>
      </c>
      <c r="B224" s="22">
        <v>-80.056127777777775</v>
      </c>
      <c r="C224" s="13" t="s">
        <v>870</v>
      </c>
      <c r="D224" s="13" t="s">
        <v>40</v>
      </c>
      <c r="E224" s="14" t="s">
        <v>871</v>
      </c>
      <c r="F224" s="13" t="s">
        <v>30</v>
      </c>
      <c r="G224" s="14" t="s">
        <v>34</v>
      </c>
      <c r="H224" s="15"/>
      <c r="I224" s="38"/>
      <c r="J224" s="41"/>
      <c r="K224" s="15"/>
      <c r="L224" s="16">
        <v>930003</v>
      </c>
      <c r="M224" s="19">
        <v>1</v>
      </c>
      <c r="N224" s="17" t="s">
        <v>40</v>
      </c>
      <c r="O224" s="17" t="s">
        <v>40</v>
      </c>
      <c r="P224" s="18" t="s">
        <v>2367</v>
      </c>
      <c r="Q224" s="13" t="s">
        <v>1911</v>
      </c>
      <c r="R224" s="14" t="s">
        <v>1932</v>
      </c>
      <c r="S224" s="18" t="s">
        <v>2645</v>
      </c>
      <c r="T224" s="14" t="s">
        <v>2079</v>
      </c>
      <c r="U224" s="19" t="s">
        <v>2335</v>
      </c>
      <c r="V224" s="13" t="s">
        <v>2094</v>
      </c>
      <c r="W224" s="18" t="s">
        <v>2344</v>
      </c>
      <c r="X224" s="20" t="s">
        <v>2893</v>
      </c>
      <c r="Y224" s="14" t="s">
        <v>2097</v>
      </c>
      <c r="Z224" s="14" t="s">
        <v>2098</v>
      </c>
      <c r="AA224" s="19" t="s">
        <v>2318</v>
      </c>
      <c r="AB224" s="14" t="s">
        <v>2107</v>
      </c>
      <c r="AC224" s="14" t="s">
        <v>2152</v>
      </c>
      <c r="AD224" s="16">
        <v>33.1</v>
      </c>
      <c r="AE224" s="14" t="s">
        <v>2123</v>
      </c>
      <c r="AF224" s="14" t="s">
        <v>2118</v>
      </c>
      <c r="AG224" s="16">
        <v>7.5</v>
      </c>
      <c r="AH224" s="17" t="s">
        <v>2223</v>
      </c>
      <c r="AI224" s="20" t="s">
        <v>2329</v>
      </c>
      <c r="AJ224" s="16">
        <v>1956</v>
      </c>
      <c r="AK224" s="14" t="s">
        <v>1557</v>
      </c>
      <c r="AL224" s="14" t="s">
        <v>1558</v>
      </c>
      <c r="AM224" s="28">
        <v>26.808350000000001</v>
      </c>
      <c r="AN224" s="29">
        <v>-80.055930000000004</v>
      </c>
    </row>
    <row r="225" spans="1:40" x14ac:dyDescent="0.45">
      <c r="A225" s="25">
        <v>26.814344444444444</v>
      </c>
      <c r="B225" s="22">
        <v>-80.073558333333324</v>
      </c>
      <c r="C225" s="13" t="s">
        <v>872</v>
      </c>
      <c r="D225" s="13" t="s">
        <v>866</v>
      </c>
      <c r="E225" s="14" t="s">
        <v>873</v>
      </c>
      <c r="F225" s="13" t="s">
        <v>34</v>
      </c>
      <c r="G225" s="14" t="s">
        <v>34</v>
      </c>
      <c r="H225" s="15"/>
      <c r="I225" s="38"/>
      <c r="J225" s="41"/>
      <c r="K225" s="15"/>
      <c r="L225" s="16">
        <v>934116</v>
      </c>
      <c r="M225" s="19">
        <v>0</v>
      </c>
      <c r="N225" s="17" t="s">
        <v>866</v>
      </c>
      <c r="O225" s="17" t="s">
        <v>866</v>
      </c>
      <c r="P225" s="18" t="s">
        <v>2676</v>
      </c>
      <c r="Q225" s="13" t="s">
        <v>1911</v>
      </c>
      <c r="R225" s="14" t="s">
        <v>1979</v>
      </c>
      <c r="S225" s="18" t="s">
        <v>2675</v>
      </c>
      <c r="T225" s="14" t="s">
        <v>2079</v>
      </c>
      <c r="U225" s="19" t="s">
        <v>2335</v>
      </c>
      <c r="V225" s="13" t="s">
        <v>2094</v>
      </c>
      <c r="W225" s="18" t="s">
        <v>2344</v>
      </c>
      <c r="X225" s="20" t="s">
        <v>2922</v>
      </c>
      <c r="Y225" s="14" t="s">
        <v>2097</v>
      </c>
      <c r="Z225" s="14" t="s">
        <v>2098</v>
      </c>
      <c r="AA225" s="19" t="s">
        <v>2318</v>
      </c>
      <c r="AB225" s="14" t="s">
        <v>2107</v>
      </c>
      <c r="AC225" s="14" t="s">
        <v>2132</v>
      </c>
      <c r="AD225" s="16">
        <v>0</v>
      </c>
      <c r="AE225" s="14" t="s">
        <v>2202</v>
      </c>
      <c r="AF225" s="14" t="s">
        <v>2118</v>
      </c>
      <c r="AG225" s="16">
        <v>0</v>
      </c>
      <c r="AH225" s="17" t="s">
        <v>2276</v>
      </c>
      <c r="AI225" s="20" t="s">
        <v>2330</v>
      </c>
      <c r="AJ225" s="16">
        <v>1958</v>
      </c>
      <c r="AK225" s="14" t="s">
        <v>1559</v>
      </c>
      <c r="AL225" s="14" t="s">
        <v>1560</v>
      </c>
      <c r="AM225" s="28">
        <v>26.814350000000001</v>
      </c>
      <c r="AN225" s="29">
        <v>-80.073560000000001</v>
      </c>
    </row>
    <row r="226" spans="1:40" x14ac:dyDescent="0.45">
      <c r="A226" s="25">
        <v>25.301441666666669</v>
      </c>
      <c r="B226" s="22">
        <v>-80.29121111111111</v>
      </c>
      <c r="C226" s="13" t="s">
        <v>775</v>
      </c>
      <c r="D226" s="13" t="s">
        <v>776</v>
      </c>
      <c r="E226" s="14" t="s">
        <v>777</v>
      </c>
      <c r="F226" s="13" t="s">
        <v>34</v>
      </c>
      <c r="G226" s="14" t="s">
        <v>34</v>
      </c>
      <c r="H226" s="15"/>
      <c r="I226" s="38"/>
      <c r="J226" s="41"/>
      <c r="K226" s="15"/>
      <c r="L226" s="16"/>
      <c r="M226" s="19">
        <v>0</v>
      </c>
      <c r="N226" s="17" t="s">
        <v>776</v>
      </c>
      <c r="O226" s="17" t="s">
        <v>776</v>
      </c>
      <c r="P226" s="18" t="s">
        <v>34</v>
      </c>
      <c r="Q226" s="13" t="s">
        <v>1893</v>
      </c>
      <c r="R226" s="14"/>
      <c r="S226" s="18" t="s">
        <v>34</v>
      </c>
      <c r="T226" s="14" t="s">
        <v>2079</v>
      </c>
      <c r="U226" s="19" t="s">
        <v>34</v>
      </c>
      <c r="V226" s="13" t="s">
        <v>2090</v>
      </c>
      <c r="W226" s="18" t="s">
        <v>34</v>
      </c>
      <c r="X226" s="20" t="s">
        <v>34</v>
      </c>
      <c r="Y226" s="14" t="s">
        <v>2097</v>
      </c>
      <c r="Z226" s="14" t="s">
        <v>2098</v>
      </c>
      <c r="AA226" s="19" t="s">
        <v>34</v>
      </c>
      <c r="AB226" s="14" t="s">
        <v>2107</v>
      </c>
      <c r="AC226" s="14" t="s">
        <v>2134</v>
      </c>
      <c r="AD226" s="16" t="s">
        <v>34</v>
      </c>
      <c r="AE226" s="14" t="s">
        <v>2183</v>
      </c>
      <c r="AF226" s="14" t="s">
        <v>2118</v>
      </c>
      <c r="AG226" s="16" t="s">
        <v>34</v>
      </c>
      <c r="AH226" s="17" t="s">
        <v>2304</v>
      </c>
      <c r="AI226" s="20" t="s">
        <v>34</v>
      </c>
      <c r="AJ226" s="16" t="s">
        <v>34</v>
      </c>
      <c r="AK226" s="14" t="s">
        <v>1486</v>
      </c>
      <c r="AL226" s="14" t="s">
        <v>1487</v>
      </c>
      <c r="AM226" s="28" t="s">
        <v>34</v>
      </c>
      <c r="AN226" s="29" t="s">
        <v>34</v>
      </c>
    </row>
    <row r="227" spans="1:40" x14ac:dyDescent="0.45">
      <c r="A227" s="25"/>
      <c r="B227" s="22"/>
      <c r="C227" s="13" t="s">
        <v>312</v>
      </c>
      <c r="D227" s="13" t="s">
        <v>134</v>
      </c>
      <c r="E227" s="14" t="s">
        <v>313</v>
      </c>
      <c r="F227" s="13" t="s">
        <v>34</v>
      </c>
      <c r="G227" s="14" t="s">
        <v>34</v>
      </c>
      <c r="H227" s="15" t="s">
        <v>41</v>
      </c>
      <c r="I227" s="38"/>
      <c r="J227" s="41"/>
      <c r="K227" s="15"/>
      <c r="L227" s="16"/>
      <c r="M227" s="19" t="s">
        <v>964</v>
      </c>
      <c r="N227" s="17" t="s">
        <v>134</v>
      </c>
      <c r="O227" s="17" t="s">
        <v>1663</v>
      </c>
      <c r="P227" s="18" t="s">
        <v>34</v>
      </c>
      <c r="Q227" s="13" t="s">
        <v>1813</v>
      </c>
      <c r="R227" s="14" t="s">
        <v>1951</v>
      </c>
      <c r="S227" s="18" t="s">
        <v>34</v>
      </c>
      <c r="T227" s="14" t="s">
        <v>2079</v>
      </c>
      <c r="U227" s="19" t="s">
        <v>34</v>
      </c>
      <c r="V227" s="13" t="s">
        <v>2081</v>
      </c>
      <c r="W227" s="18" t="s">
        <v>34</v>
      </c>
      <c r="X227" s="20" t="s">
        <v>34</v>
      </c>
      <c r="Y227" s="14" t="s">
        <v>2097</v>
      </c>
      <c r="Z227" s="14" t="s">
        <v>2102</v>
      </c>
      <c r="AA227" s="19" t="s">
        <v>34</v>
      </c>
      <c r="AB227" s="14" t="s">
        <v>2107</v>
      </c>
      <c r="AC227" s="14" t="s">
        <v>2152</v>
      </c>
      <c r="AD227" s="16" t="s">
        <v>34</v>
      </c>
      <c r="AE227" s="14" t="s">
        <v>2183</v>
      </c>
      <c r="AF227" s="14" t="s">
        <v>2118</v>
      </c>
      <c r="AG227" s="16" t="s">
        <v>34</v>
      </c>
      <c r="AH227" s="17" t="s">
        <v>2251</v>
      </c>
      <c r="AI227" s="20" t="s">
        <v>34</v>
      </c>
      <c r="AJ227" s="16" t="s">
        <v>34</v>
      </c>
      <c r="AK227" s="14"/>
      <c r="AL227" s="14"/>
      <c r="AM227" s="28" t="s">
        <v>34</v>
      </c>
      <c r="AN227" s="29" t="s">
        <v>34</v>
      </c>
    </row>
    <row r="228" spans="1:40" x14ac:dyDescent="0.45">
      <c r="A228" s="25">
        <v>27.665477777777777</v>
      </c>
      <c r="B228" s="22">
        <v>-80.363180555555545</v>
      </c>
      <c r="C228" s="13" t="s">
        <v>378</v>
      </c>
      <c r="D228" s="13" t="s">
        <v>379</v>
      </c>
      <c r="E228" s="14" t="s">
        <v>380</v>
      </c>
      <c r="F228" s="13" t="s">
        <v>34</v>
      </c>
      <c r="G228" s="14" t="s">
        <v>34</v>
      </c>
      <c r="H228" s="15"/>
      <c r="I228" s="38"/>
      <c r="J228" s="41"/>
      <c r="K228" s="15"/>
      <c r="L228" s="16"/>
      <c r="M228" s="19">
        <v>0</v>
      </c>
      <c r="N228" s="17" t="s">
        <v>379</v>
      </c>
      <c r="O228" s="17" t="s">
        <v>379</v>
      </c>
      <c r="P228" s="18" t="s">
        <v>34</v>
      </c>
      <c r="Q228" s="13" t="s">
        <v>1830</v>
      </c>
      <c r="R228" s="14" t="s">
        <v>1930</v>
      </c>
      <c r="S228" s="18" t="s">
        <v>34</v>
      </c>
      <c r="T228" s="14" t="s">
        <v>2079</v>
      </c>
      <c r="U228" s="19" t="s">
        <v>34</v>
      </c>
      <c r="V228" s="13" t="s">
        <v>1779</v>
      </c>
      <c r="W228" s="18" t="s">
        <v>34</v>
      </c>
      <c r="X228" s="20" t="s">
        <v>34</v>
      </c>
      <c r="Y228" s="14" t="s">
        <v>2097</v>
      </c>
      <c r="Z228" s="14" t="s">
        <v>2098</v>
      </c>
      <c r="AA228" s="19" t="s">
        <v>34</v>
      </c>
      <c r="AB228" s="14" t="s">
        <v>2107</v>
      </c>
      <c r="AC228" s="14" t="s">
        <v>2133</v>
      </c>
      <c r="AD228" s="16" t="s">
        <v>34</v>
      </c>
      <c r="AE228" s="14" t="s">
        <v>962</v>
      </c>
      <c r="AF228" s="14" t="s">
        <v>2118</v>
      </c>
      <c r="AG228" s="16" t="s">
        <v>34</v>
      </c>
      <c r="AH228" s="17" t="s">
        <v>2266</v>
      </c>
      <c r="AI228" s="20" t="s">
        <v>34</v>
      </c>
      <c r="AJ228" s="16" t="s">
        <v>34</v>
      </c>
      <c r="AK228" s="14" t="s">
        <v>1200</v>
      </c>
      <c r="AL228" s="14" t="s">
        <v>1201</v>
      </c>
      <c r="AM228" s="28" t="s">
        <v>34</v>
      </c>
      <c r="AN228" s="29" t="s">
        <v>34</v>
      </c>
    </row>
    <row r="229" spans="1:40" x14ac:dyDescent="0.45">
      <c r="A229" s="25">
        <v>26.203611111111112</v>
      </c>
      <c r="B229" s="22">
        <v>-80.131388888888878</v>
      </c>
      <c r="C229" s="13" t="s">
        <v>147</v>
      </c>
      <c r="D229" s="13" t="s">
        <v>148</v>
      </c>
      <c r="E229" s="14" t="s">
        <v>149</v>
      </c>
      <c r="F229" s="13" t="s">
        <v>38</v>
      </c>
      <c r="G229" s="14" t="s">
        <v>34</v>
      </c>
      <c r="H229" s="15"/>
      <c r="I229" s="38"/>
      <c r="J229" s="41"/>
      <c r="K229" s="15"/>
      <c r="L229" s="16">
        <v>864110</v>
      </c>
      <c r="M229" s="19">
        <v>0</v>
      </c>
      <c r="N229" s="17" t="s">
        <v>148</v>
      </c>
      <c r="O229" s="17" t="s">
        <v>148</v>
      </c>
      <c r="P229" s="18" t="s">
        <v>2451</v>
      </c>
      <c r="Q229" s="13" t="s">
        <v>1798</v>
      </c>
      <c r="R229" s="14" t="s">
        <v>1962</v>
      </c>
      <c r="S229" s="18" t="s">
        <v>2450</v>
      </c>
      <c r="T229" s="14" t="s">
        <v>2079</v>
      </c>
      <c r="U229" s="19" t="s">
        <v>2335</v>
      </c>
      <c r="V229" s="13" t="s">
        <v>2081</v>
      </c>
      <c r="W229" s="18" t="s">
        <v>2339</v>
      </c>
      <c r="X229" s="20" t="s">
        <v>2765</v>
      </c>
      <c r="Y229" s="14" t="s">
        <v>2097</v>
      </c>
      <c r="Z229" s="14" t="s">
        <v>2098</v>
      </c>
      <c r="AA229" s="19" t="s">
        <v>2318</v>
      </c>
      <c r="AB229" s="14" t="s">
        <v>2107</v>
      </c>
      <c r="AC229" s="14" t="s">
        <v>2137</v>
      </c>
      <c r="AD229" s="16">
        <v>0</v>
      </c>
      <c r="AE229" s="14" t="s">
        <v>2123</v>
      </c>
      <c r="AF229" s="14" t="s">
        <v>2118</v>
      </c>
      <c r="AG229" s="16">
        <v>0</v>
      </c>
      <c r="AH229" s="17" t="s">
        <v>2231</v>
      </c>
      <c r="AI229" s="20" t="s">
        <v>2330</v>
      </c>
      <c r="AJ229" s="16">
        <v>1998</v>
      </c>
      <c r="AK229" s="14" t="s">
        <v>1038</v>
      </c>
      <c r="AL229" s="14" t="s">
        <v>1039</v>
      </c>
      <c r="AM229" s="28">
        <v>26.20364</v>
      </c>
      <c r="AN229" s="29">
        <v>-80.131270000000001</v>
      </c>
    </row>
    <row r="230" spans="1:40" x14ac:dyDescent="0.45">
      <c r="A230" s="25">
        <v>26.203611111111112</v>
      </c>
      <c r="B230" s="22">
        <v>-80.131388888888878</v>
      </c>
      <c r="C230" s="13" t="s">
        <v>150</v>
      </c>
      <c r="D230" s="13" t="s">
        <v>151</v>
      </c>
      <c r="E230" s="14" t="s">
        <v>149</v>
      </c>
      <c r="F230" s="13" t="s">
        <v>39</v>
      </c>
      <c r="G230" s="14" t="s">
        <v>34</v>
      </c>
      <c r="H230" s="15"/>
      <c r="I230" s="38"/>
      <c r="J230" s="41"/>
      <c r="K230" s="15"/>
      <c r="L230" s="16">
        <v>864110</v>
      </c>
      <c r="M230" s="19">
        <v>0</v>
      </c>
      <c r="N230" s="17" t="s">
        <v>151</v>
      </c>
      <c r="O230" s="17" t="s">
        <v>151</v>
      </c>
      <c r="P230" s="18" t="s">
        <v>2451</v>
      </c>
      <c r="Q230" s="13" t="s">
        <v>1798</v>
      </c>
      <c r="R230" s="14" t="s">
        <v>1962</v>
      </c>
      <c r="S230" s="18" t="s">
        <v>2450</v>
      </c>
      <c r="T230" s="14" t="s">
        <v>2079</v>
      </c>
      <c r="U230" s="19" t="s">
        <v>2335</v>
      </c>
      <c r="V230" s="13" t="s">
        <v>2081</v>
      </c>
      <c r="W230" s="18" t="s">
        <v>2339</v>
      </c>
      <c r="X230" s="20" t="s">
        <v>2765</v>
      </c>
      <c r="Y230" s="14" t="s">
        <v>2097</v>
      </c>
      <c r="Z230" s="14" t="s">
        <v>2098</v>
      </c>
      <c r="AA230" s="19" t="s">
        <v>2318</v>
      </c>
      <c r="AB230" s="14" t="s">
        <v>2107</v>
      </c>
      <c r="AC230" s="14" t="s">
        <v>2137</v>
      </c>
      <c r="AD230" s="16">
        <v>0</v>
      </c>
      <c r="AE230" s="14" t="s">
        <v>2202</v>
      </c>
      <c r="AF230" s="14" t="s">
        <v>2118</v>
      </c>
      <c r="AG230" s="16">
        <v>0</v>
      </c>
      <c r="AH230" s="17" t="s">
        <v>2228</v>
      </c>
      <c r="AI230" s="20" t="s">
        <v>2330</v>
      </c>
      <c r="AJ230" s="16">
        <v>1998</v>
      </c>
      <c r="AK230" s="14" t="s">
        <v>1038</v>
      </c>
      <c r="AL230" s="14" t="s">
        <v>1039</v>
      </c>
      <c r="AM230" s="28">
        <v>26.20364</v>
      </c>
      <c r="AN230" s="29">
        <v>-80.131270000000001</v>
      </c>
    </row>
    <row r="231" spans="1:40" x14ac:dyDescent="0.45">
      <c r="A231" s="25">
        <v>26.208394444444444</v>
      </c>
      <c r="B231" s="22">
        <v>-80.123066666666659</v>
      </c>
      <c r="C231" s="13" t="s">
        <v>141</v>
      </c>
      <c r="D231" s="13" t="s">
        <v>142</v>
      </c>
      <c r="E231" s="14" t="s">
        <v>143</v>
      </c>
      <c r="F231" s="13" t="s">
        <v>34</v>
      </c>
      <c r="G231" s="14" t="s">
        <v>34</v>
      </c>
      <c r="H231" s="15"/>
      <c r="I231" s="38"/>
      <c r="J231" s="41"/>
      <c r="K231" s="15"/>
      <c r="L231" s="16">
        <v>865777</v>
      </c>
      <c r="M231" s="19">
        <v>0</v>
      </c>
      <c r="N231" s="17" t="s">
        <v>142</v>
      </c>
      <c r="O231" s="17" t="s">
        <v>142</v>
      </c>
      <c r="P231" s="18" t="s">
        <v>2463</v>
      </c>
      <c r="Q231" s="13" t="s">
        <v>1797</v>
      </c>
      <c r="R231" s="14" t="s">
        <v>1933</v>
      </c>
      <c r="S231" s="18" t="s">
        <v>2447</v>
      </c>
      <c r="T231" s="14" t="s">
        <v>2079</v>
      </c>
      <c r="U231" s="19" t="s">
        <v>2335</v>
      </c>
      <c r="V231" s="13" t="s">
        <v>2081</v>
      </c>
      <c r="W231" s="18" t="s">
        <v>2339</v>
      </c>
      <c r="X231" s="20" t="s">
        <v>2774</v>
      </c>
      <c r="Y231" s="14" t="s">
        <v>2097</v>
      </c>
      <c r="Z231" s="14" t="s">
        <v>2098</v>
      </c>
      <c r="AA231" s="19" t="s">
        <v>2318</v>
      </c>
      <c r="AB231" s="14" t="s">
        <v>2107</v>
      </c>
      <c r="AC231" s="14" t="s">
        <v>2133</v>
      </c>
      <c r="AD231" s="16">
        <v>0</v>
      </c>
      <c r="AE231" s="14" t="s">
        <v>2202</v>
      </c>
      <c r="AF231" s="14" t="s">
        <v>2118</v>
      </c>
      <c r="AG231" s="16">
        <v>0</v>
      </c>
      <c r="AH231" s="17" t="s">
        <v>2226</v>
      </c>
      <c r="AI231" s="20" t="s">
        <v>2331</v>
      </c>
      <c r="AJ231" s="16">
        <v>1959</v>
      </c>
      <c r="AK231" s="14" t="s">
        <v>1034</v>
      </c>
      <c r="AL231" s="14" t="s">
        <v>1035</v>
      </c>
      <c r="AM231" s="28">
        <v>26.20842</v>
      </c>
      <c r="AN231" s="29">
        <v>-80.123090000000005</v>
      </c>
    </row>
    <row r="232" spans="1:40" x14ac:dyDescent="0.45">
      <c r="A232" s="25">
        <v>26.211208333333332</v>
      </c>
      <c r="B232" s="22">
        <v>-80.120075</v>
      </c>
      <c r="C232" s="13" t="s">
        <v>144</v>
      </c>
      <c r="D232" s="13" t="s">
        <v>145</v>
      </c>
      <c r="E232" s="14" t="s">
        <v>146</v>
      </c>
      <c r="F232" s="13" t="s">
        <v>34</v>
      </c>
      <c r="G232" s="14" t="s">
        <v>34</v>
      </c>
      <c r="H232" s="15"/>
      <c r="I232" s="38"/>
      <c r="J232" s="41"/>
      <c r="K232" s="15"/>
      <c r="L232" s="16">
        <v>868108</v>
      </c>
      <c r="M232" s="19">
        <v>0</v>
      </c>
      <c r="N232" s="17" t="s">
        <v>145</v>
      </c>
      <c r="O232" s="17" t="s">
        <v>1643</v>
      </c>
      <c r="P232" s="18" t="s">
        <v>2478</v>
      </c>
      <c r="Q232" s="13" t="s">
        <v>1797</v>
      </c>
      <c r="R232" s="14" t="s">
        <v>1961</v>
      </c>
      <c r="S232" s="18" t="s">
        <v>2477</v>
      </c>
      <c r="T232" s="14" t="s">
        <v>2079</v>
      </c>
      <c r="U232" s="19" t="s">
        <v>2335</v>
      </c>
      <c r="V232" s="13" t="s">
        <v>2081</v>
      </c>
      <c r="W232" s="18" t="s">
        <v>2339</v>
      </c>
      <c r="X232" s="20" t="s">
        <v>2784</v>
      </c>
      <c r="Y232" s="14" t="s">
        <v>2097</v>
      </c>
      <c r="Z232" s="14" t="s">
        <v>2098</v>
      </c>
      <c r="AA232" s="19" t="s">
        <v>2318</v>
      </c>
      <c r="AB232" s="14" t="s">
        <v>2107</v>
      </c>
      <c r="AC232" s="14" t="s">
        <v>2133</v>
      </c>
      <c r="AD232" s="16">
        <v>0</v>
      </c>
      <c r="AE232" s="14" t="s">
        <v>2202</v>
      </c>
      <c r="AF232" s="14" t="s">
        <v>2118</v>
      </c>
      <c r="AG232" s="16">
        <v>0</v>
      </c>
      <c r="AH232" s="17" t="s">
        <v>2226</v>
      </c>
      <c r="AI232" s="20" t="s">
        <v>2331</v>
      </c>
      <c r="AJ232" s="16">
        <v>1959</v>
      </c>
      <c r="AK232" s="14" t="s">
        <v>1036</v>
      </c>
      <c r="AL232" s="14" t="s">
        <v>1037</v>
      </c>
      <c r="AM232" s="28">
        <v>26.211189999999998</v>
      </c>
      <c r="AN232" s="29">
        <v>-80.120080000000002</v>
      </c>
    </row>
    <row r="233" spans="1:40" x14ac:dyDescent="0.45">
      <c r="A233" s="25">
        <v>25.796555555555557</v>
      </c>
      <c r="B233" s="22">
        <v>-80.135000000000005</v>
      </c>
      <c r="C233" s="13" t="s">
        <v>586</v>
      </c>
      <c r="D233" s="13" t="s">
        <v>587</v>
      </c>
      <c r="E233" s="14" t="s">
        <v>588</v>
      </c>
      <c r="F233" s="13" t="s">
        <v>34</v>
      </c>
      <c r="G233" s="14" t="s">
        <v>34</v>
      </c>
      <c r="H233" s="15"/>
      <c r="I233" s="38"/>
      <c r="J233" s="41"/>
      <c r="K233" s="15"/>
      <c r="L233" s="16">
        <v>876726</v>
      </c>
      <c r="M233" s="19">
        <v>0</v>
      </c>
      <c r="N233" s="17" t="s">
        <v>587</v>
      </c>
      <c r="O233" s="17" t="s">
        <v>587</v>
      </c>
      <c r="P233" s="18" t="s">
        <v>2573</v>
      </c>
      <c r="Q233" s="13" t="s">
        <v>1865</v>
      </c>
      <c r="R233" s="14" t="s">
        <v>1957</v>
      </c>
      <c r="S233" s="18" t="s">
        <v>2548</v>
      </c>
      <c r="T233" s="14" t="s">
        <v>2079</v>
      </c>
      <c r="U233" s="19" t="s">
        <v>2335</v>
      </c>
      <c r="V233" s="13" t="s">
        <v>2087</v>
      </c>
      <c r="W233" s="18" t="s">
        <v>2340</v>
      </c>
      <c r="X233" s="20" t="s">
        <v>2843</v>
      </c>
      <c r="Y233" s="14" t="s">
        <v>2097</v>
      </c>
      <c r="Z233" s="14" t="s">
        <v>2098</v>
      </c>
      <c r="AA233" s="19" t="s">
        <v>2318</v>
      </c>
      <c r="AB233" s="14" t="s">
        <v>2107</v>
      </c>
      <c r="AC233" s="14" t="s">
        <v>2116</v>
      </c>
      <c r="AD233" s="16">
        <v>0</v>
      </c>
      <c r="AE233" s="14" t="s">
        <v>2183</v>
      </c>
      <c r="AF233" s="14" t="s">
        <v>2118</v>
      </c>
      <c r="AG233" s="16">
        <v>0</v>
      </c>
      <c r="AH233" s="17" t="s">
        <v>2283</v>
      </c>
      <c r="AI233" s="20" t="s">
        <v>2331</v>
      </c>
      <c r="AJ233" s="16">
        <v>1974</v>
      </c>
      <c r="AK233" s="14" t="s">
        <v>1350</v>
      </c>
      <c r="AL233" s="14" t="s">
        <v>1351</v>
      </c>
      <c r="AM233" s="28">
        <v>25.796559999999999</v>
      </c>
      <c r="AN233" s="29">
        <v>-80.135000000000005</v>
      </c>
    </row>
    <row r="234" spans="1:40" x14ac:dyDescent="0.45">
      <c r="A234" s="25">
        <v>25.942430555555557</v>
      </c>
      <c r="B234" s="22">
        <v>-80.134658333333334</v>
      </c>
      <c r="C234" s="13" t="s">
        <v>601</v>
      </c>
      <c r="D234" s="13" t="s">
        <v>602</v>
      </c>
      <c r="E234" s="14" t="s">
        <v>603</v>
      </c>
      <c r="F234" s="13" t="s">
        <v>34</v>
      </c>
      <c r="G234" s="14" t="s">
        <v>34</v>
      </c>
      <c r="H234" s="15"/>
      <c r="I234" s="38"/>
      <c r="J234" s="41"/>
      <c r="K234" s="15"/>
      <c r="L234" s="16"/>
      <c r="M234" s="19">
        <v>0</v>
      </c>
      <c r="N234" s="17" t="s">
        <v>602</v>
      </c>
      <c r="O234" s="17" t="s">
        <v>602</v>
      </c>
      <c r="P234" s="18" t="s">
        <v>34</v>
      </c>
      <c r="Q234" s="13" t="s">
        <v>1867</v>
      </c>
      <c r="R234" s="14" t="s">
        <v>1931</v>
      </c>
      <c r="S234" s="18" t="s">
        <v>34</v>
      </c>
      <c r="T234" s="14" t="s">
        <v>2079</v>
      </c>
      <c r="U234" s="19" t="s">
        <v>34</v>
      </c>
      <c r="V234" s="13" t="s">
        <v>2087</v>
      </c>
      <c r="W234" s="18" t="s">
        <v>34</v>
      </c>
      <c r="X234" s="20" t="s">
        <v>34</v>
      </c>
      <c r="Y234" s="14" t="s">
        <v>2097</v>
      </c>
      <c r="Z234" s="14" t="s">
        <v>2098</v>
      </c>
      <c r="AA234" s="19" t="s">
        <v>34</v>
      </c>
      <c r="AB234" s="14" t="s">
        <v>2107</v>
      </c>
      <c r="AC234" s="14" t="s">
        <v>1934</v>
      </c>
      <c r="AD234" s="16" t="s">
        <v>34</v>
      </c>
      <c r="AE234" s="14" t="s">
        <v>2204</v>
      </c>
      <c r="AF234" s="14" t="s">
        <v>2118</v>
      </c>
      <c r="AG234" s="16" t="s">
        <v>34</v>
      </c>
      <c r="AH234" s="17" t="s">
        <v>2289</v>
      </c>
      <c r="AI234" s="20" t="s">
        <v>34</v>
      </c>
      <c r="AJ234" s="16" t="s">
        <v>34</v>
      </c>
      <c r="AK234" s="14" t="s">
        <v>1360</v>
      </c>
      <c r="AL234" s="14" t="s">
        <v>1361</v>
      </c>
      <c r="AM234" s="28" t="s">
        <v>34</v>
      </c>
      <c r="AN234" s="29" t="s">
        <v>34</v>
      </c>
    </row>
    <row r="235" spans="1:40" x14ac:dyDescent="0.45">
      <c r="A235" s="25">
        <v>25.944936111111112</v>
      </c>
      <c r="B235" s="22">
        <v>-80.131763888888884</v>
      </c>
      <c r="C235" s="13" t="s">
        <v>601</v>
      </c>
      <c r="D235" s="13" t="s">
        <v>602</v>
      </c>
      <c r="E235" s="14" t="s">
        <v>603</v>
      </c>
      <c r="F235" s="13" t="s">
        <v>34</v>
      </c>
      <c r="G235" s="14" t="s">
        <v>34</v>
      </c>
      <c r="H235" s="15"/>
      <c r="I235" s="38"/>
      <c r="J235" s="41"/>
      <c r="K235" s="15"/>
      <c r="L235" s="16"/>
      <c r="M235" s="19">
        <v>0</v>
      </c>
      <c r="N235" s="17" t="s">
        <v>602</v>
      </c>
      <c r="O235" s="17" t="s">
        <v>602</v>
      </c>
      <c r="P235" s="18" t="s">
        <v>34</v>
      </c>
      <c r="Q235" s="13" t="s">
        <v>1867</v>
      </c>
      <c r="R235" s="14" t="s">
        <v>1931</v>
      </c>
      <c r="S235" s="18" t="s">
        <v>34</v>
      </c>
      <c r="T235" s="14" t="s">
        <v>2079</v>
      </c>
      <c r="U235" s="19" t="s">
        <v>34</v>
      </c>
      <c r="V235" s="13" t="s">
        <v>2087</v>
      </c>
      <c r="W235" s="18" t="s">
        <v>34</v>
      </c>
      <c r="X235" s="20" t="s">
        <v>34</v>
      </c>
      <c r="Y235" s="14" t="s">
        <v>2097</v>
      </c>
      <c r="Z235" s="14" t="s">
        <v>2098</v>
      </c>
      <c r="AA235" s="19" t="s">
        <v>34</v>
      </c>
      <c r="AB235" s="14" t="s">
        <v>2107</v>
      </c>
      <c r="AC235" s="14" t="s">
        <v>1934</v>
      </c>
      <c r="AD235" s="16" t="s">
        <v>34</v>
      </c>
      <c r="AE235" s="14" t="s">
        <v>2204</v>
      </c>
      <c r="AF235" s="14" t="s">
        <v>2118</v>
      </c>
      <c r="AG235" s="16" t="s">
        <v>34</v>
      </c>
      <c r="AH235" s="17" t="s">
        <v>2289</v>
      </c>
      <c r="AI235" s="20" t="s">
        <v>34</v>
      </c>
      <c r="AJ235" s="16" t="s">
        <v>34</v>
      </c>
      <c r="AK235" s="14" t="s">
        <v>1362</v>
      </c>
      <c r="AL235" s="14" t="s">
        <v>1363</v>
      </c>
      <c r="AM235" s="28" t="s">
        <v>34</v>
      </c>
      <c r="AN235" s="29" t="s">
        <v>34</v>
      </c>
    </row>
    <row r="236" spans="1:40" x14ac:dyDescent="0.45">
      <c r="A236" s="25">
        <v>25.871397222222221</v>
      </c>
      <c r="B236" s="22">
        <v>-80.172955555555561</v>
      </c>
      <c r="C236" s="13" t="s">
        <v>562</v>
      </c>
      <c r="D236" s="13" t="s">
        <v>134</v>
      </c>
      <c r="E236" s="14" t="s">
        <v>563</v>
      </c>
      <c r="F236" s="13" t="s">
        <v>34</v>
      </c>
      <c r="G236" s="14" t="s">
        <v>34</v>
      </c>
      <c r="H236" s="15"/>
      <c r="I236" s="38"/>
      <c r="J236" s="41"/>
      <c r="K236" s="15"/>
      <c r="L236" s="16"/>
      <c r="M236" s="19">
        <v>0</v>
      </c>
      <c r="N236" s="17" t="s">
        <v>134</v>
      </c>
      <c r="O236" s="17" t="s">
        <v>1708</v>
      </c>
      <c r="P236" s="18" t="s">
        <v>34</v>
      </c>
      <c r="Q236" s="13" t="s">
        <v>1861</v>
      </c>
      <c r="R236" s="14" t="s">
        <v>1959</v>
      </c>
      <c r="S236" s="18" t="s">
        <v>34</v>
      </c>
      <c r="T236" s="14" t="s">
        <v>2079</v>
      </c>
      <c r="U236" s="19" t="s">
        <v>34</v>
      </c>
      <c r="V236" s="13" t="s">
        <v>2087</v>
      </c>
      <c r="W236" s="18" t="s">
        <v>34</v>
      </c>
      <c r="X236" s="20" t="s">
        <v>34</v>
      </c>
      <c r="Y236" s="14" t="s">
        <v>2097</v>
      </c>
      <c r="Z236" s="14" t="s">
        <v>2102</v>
      </c>
      <c r="AA236" s="19" t="s">
        <v>34</v>
      </c>
      <c r="AB236" s="14" t="s">
        <v>2107</v>
      </c>
      <c r="AC236" s="14" t="s">
        <v>2160</v>
      </c>
      <c r="AD236" s="16" t="s">
        <v>34</v>
      </c>
      <c r="AE236" s="14" t="s">
        <v>2123</v>
      </c>
      <c r="AF236" s="14" t="s">
        <v>2118</v>
      </c>
      <c r="AG236" s="16" t="s">
        <v>34</v>
      </c>
      <c r="AH236" s="17" t="s">
        <v>2284</v>
      </c>
      <c r="AI236" s="20" t="s">
        <v>34</v>
      </c>
      <c r="AJ236" s="16" t="s">
        <v>34</v>
      </c>
      <c r="AK236" s="14" t="s">
        <v>1333</v>
      </c>
      <c r="AL236" s="14" t="s">
        <v>1334</v>
      </c>
      <c r="AM236" s="28" t="s">
        <v>34</v>
      </c>
      <c r="AN236" s="29" t="s">
        <v>34</v>
      </c>
    </row>
    <row r="237" spans="1:40" x14ac:dyDescent="0.45">
      <c r="A237" s="25">
        <v>25.871397222222221</v>
      </c>
      <c r="B237" s="22">
        <v>-80.173111111111112</v>
      </c>
      <c r="C237" s="13" t="s">
        <v>564</v>
      </c>
      <c r="D237" s="13" t="s">
        <v>40</v>
      </c>
      <c r="E237" s="14" t="s">
        <v>565</v>
      </c>
      <c r="F237" s="13" t="s">
        <v>34</v>
      </c>
      <c r="G237" s="14" t="s">
        <v>34</v>
      </c>
      <c r="H237" s="15"/>
      <c r="I237" s="38"/>
      <c r="J237" s="41"/>
      <c r="K237" s="15"/>
      <c r="L237" s="16">
        <v>870770</v>
      </c>
      <c r="M237" s="19">
        <v>0</v>
      </c>
      <c r="N237" s="17" t="s">
        <v>40</v>
      </c>
      <c r="O237" s="17" t="s">
        <v>40</v>
      </c>
      <c r="P237" s="18" t="s">
        <v>2522</v>
      </c>
      <c r="Q237" s="13" t="s">
        <v>1861</v>
      </c>
      <c r="R237" s="14" t="s">
        <v>1959</v>
      </c>
      <c r="S237" s="18" t="s">
        <v>2487</v>
      </c>
      <c r="T237" s="14" t="s">
        <v>2079</v>
      </c>
      <c r="U237" s="19" t="s">
        <v>2335</v>
      </c>
      <c r="V237" s="13" t="s">
        <v>2087</v>
      </c>
      <c r="W237" s="18" t="s">
        <v>2340</v>
      </c>
      <c r="X237" s="20" t="s">
        <v>2809</v>
      </c>
      <c r="Y237" s="14" t="s">
        <v>2097</v>
      </c>
      <c r="Z237" s="14" t="s">
        <v>2098</v>
      </c>
      <c r="AA237" s="19" t="s">
        <v>2318</v>
      </c>
      <c r="AB237" s="14" t="s">
        <v>2107</v>
      </c>
      <c r="AC237" s="14" t="s">
        <v>2125</v>
      </c>
      <c r="AD237" s="16">
        <v>0</v>
      </c>
      <c r="AE237" s="14" t="s">
        <v>2121</v>
      </c>
      <c r="AF237" s="14" t="s">
        <v>2118</v>
      </c>
      <c r="AG237" s="16">
        <v>0</v>
      </c>
      <c r="AH237" s="17" t="s">
        <v>2235</v>
      </c>
      <c r="AI237" s="20" t="s">
        <v>2329</v>
      </c>
      <c r="AJ237" s="16">
        <v>1994</v>
      </c>
      <c r="AK237" s="14" t="s">
        <v>1333</v>
      </c>
      <c r="AL237" s="14" t="s">
        <v>1335</v>
      </c>
      <c r="AM237" s="28">
        <v>25.87144</v>
      </c>
      <c r="AN237" s="29">
        <v>-80.173079999999999</v>
      </c>
    </row>
    <row r="238" spans="1:40" x14ac:dyDescent="0.45">
      <c r="A238" s="25"/>
      <c r="B238" s="22"/>
      <c r="C238" s="13" t="s">
        <v>772</v>
      </c>
      <c r="D238" s="13" t="s">
        <v>773</v>
      </c>
      <c r="E238" s="14" t="s">
        <v>774</v>
      </c>
      <c r="F238" s="13" t="s">
        <v>34</v>
      </c>
      <c r="G238" s="14" t="s">
        <v>34</v>
      </c>
      <c r="H238" s="15" t="s">
        <v>41</v>
      </c>
      <c r="I238" s="38"/>
      <c r="J238" s="41"/>
      <c r="K238" s="15"/>
      <c r="L238" s="16"/>
      <c r="M238" s="19" t="s">
        <v>964</v>
      </c>
      <c r="N238" s="17" t="s">
        <v>773</v>
      </c>
      <c r="O238" s="17" t="s">
        <v>773</v>
      </c>
      <c r="P238" s="18" t="s">
        <v>34</v>
      </c>
      <c r="Q238" s="13" t="s">
        <v>1892</v>
      </c>
      <c r="R238" s="14" t="s">
        <v>1931</v>
      </c>
      <c r="S238" s="18" t="s">
        <v>34</v>
      </c>
      <c r="T238" s="14" t="s">
        <v>2079</v>
      </c>
      <c r="U238" s="19" t="s">
        <v>34</v>
      </c>
      <c r="V238" s="13" t="s">
        <v>2090</v>
      </c>
      <c r="W238" s="18" t="s">
        <v>34</v>
      </c>
      <c r="X238" s="20" t="s">
        <v>34</v>
      </c>
      <c r="Y238" s="14" t="s">
        <v>2097</v>
      </c>
      <c r="Z238" s="14" t="s">
        <v>2098</v>
      </c>
      <c r="AA238" s="19" t="s">
        <v>34</v>
      </c>
      <c r="AB238" s="14" t="s">
        <v>2107</v>
      </c>
      <c r="AC238" s="14" t="s">
        <v>2161</v>
      </c>
      <c r="AD238" s="16" t="s">
        <v>34</v>
      </c>
      <c r="AE238" s="14" t="s">
        <v>2212</v>
      </c>
      <c r="AF238" s="14" t="s">
        <v>2118</v>
      </c>
      <c r="AG238" s="16" t="s">
        <v>34</v>
      </c>
      <c r="AH238" s="17" t="s">
        <v>2235</v>
      </c>
      <c r="AI238" s="20" t="s">
        <v>34</v>
      </c>
      <c r="AJ238" s="16" t="s">
        <v>34</v>
      </c>
      <c r="AK238" s="14" t="s">
        <v>41</v>
      </c>
      <c r="AL238" s="14"/>
      <c r="AM238" s="28" t="s">
        <v>34</v>
      </c>
      <c r="AN238" s="29" t="s">
        <v>34</v>
      </c>
    </row>
    <row r="239" spans="1:40" x14ac:dyDescent="0.45">
      <c r="A239" s="25">
        <v>25.700777777777777</v>
      </c>
      <c r="B239" s="22">
        <v>-80.249416666666662</v>
      </c>
      <c r="C239" s="13" t="s">
        <v>628</v>
      </c>
      <c r="D239" s="13" t="s">
        <v>629</v>
      </c>
      <c r="E239" s="14" t="s">
        <v>630</v>
      </c>
      <c r="F239" s="13" t="s">
        <v>34</v>
      </c>
      <c r="G239" s="14" t="s">
        <v>34</v>
      </c>
      <c r="H239" s="15"/>
      <c r="I239" s="38"/>
      <c r="J239" s="41"/>
      <c r="K239" s="15"/>
      <c r="L239" s="16">
        <v>875303</v>
      </c>
      <c r="M239" s="19">
        <v>0</v>
      </c>
      <c r="N239" s="17" t="s">
        <v>629</v>
      </c>
      <c r="O239" s="17" t="s">
        <v>629</v>
      </c>
      <c r="P239" s="18" t="s">
        <v>2560</v>
      </c>
      <c r="Q239" s="13" t="s">
        <v>1871</v>
      </c>
      <c r="R239" s="14" t="s">
        <v>1932</v>
      </c>
      <c r="S239" s="18" t="s">
        <v>2559</v>
      </c>
      <c r="T239" s="14" t="s">
        <v>2079</v>
      </c>
      <c r="U239" s="19" t="s">
        <v>2335</v>
      </c>
      <c r="V239" s="13" t="s">
        <v>2087</v>
      </c>
      <c r="W239" s="18" t="s">
        <v>2340</v>
      </c>
      <c r="X239" s="20" t="s">
        <v>2834</v>
      </c>
      <c r="Y239" s="14" t="s">
        <v>2097</v>
      </c>
      <c r="Z239" s="14" t="s">
        <v>2098</v>
      </c>
      <c r="AA239" s="19" t="s">
        <v>2318</v>
      </c>
      <c r="AB239" s="14" t="s">
        <v>2107</v>
      </c>
      <c r="AC239" s="14" t="s">
        <v>2112</v>
      </c>
      <c r="AD239" s="16">
        <v>44.9</v>
      </c>
      <c r="AE239" s="14" t="s">
        <v>2137</v>
      </c>
      <c r="AF239" s="14" t="s">
        <v>2118</v>
      </c>
      <c r="AG239" s="16">
        <v>20</v>
      </c>
      <c r="AH239" s="17" t="s">
        <v>2292</v>
      </c>
      <c r="AI239" s="20" t="s">
        <v>2331</v>
      </c>
      <c r="AJ239" s="16">
        <v>1984</v>
      </c>
      <c r="AK239" s="14" t="s">
        <v>1379</v>
      </c>
      <c r="AL239" s="14" t="s">
        <v>1380</v>
      </c>
      <c r="AM239" s="28">
        <v>25.700769999999999</v>
      </c>
      <c r="AN239" s="29">
        <v>-80.249409999999997</v>
      </c>
    </row>
    <row r="240" spans="1:40" x14ac:dyDescent="0.45">
      <c r="A240" s="25">
        <v>27.632313888888888</v>
      </c>
      <c r="B240" s="22">
        <v>-80.371102777777764</v>
      </c>
      <c r="C240" s="13" t="s">
        <v>372</v>
      </c>
      <c r="D240" s="13" t="s">
        <v>373</v>
      </c>
      <c r="E240" s="14" t="s">
        <v>374</v>
      </c>
      <c r="F240" s="13" t="s">
        <v>30</v>
      </c>
      <c r="G240" s="14" t="s">
        <v>34</v>
      </c>
      <c r="H240" s="15"/>
      <c r="I240" s="38"/>
      <c r="J240" s="41"/>
      <c r="K240" s="15"/>
      <c r="L240" s="16">
        <v>880077</v>
      </c>
      <c r="M240" s="19">
        <v>1</v>
      </c>
      <c r="N240" s="17" t="s">
        <v>373</v>
      </c>
      <c r="O240" s="17" t="s">
        <v>1676</v>
      </c>
      <c r="P240" s="18" t="s">
        <v>2592</v>
      </c>
      <c r="Q240" s="13" t="s">
        <v>1778</v>
      </c>
      <c r="R240" s="14" t="s">
        <v>2006</v>
      </c>
      <c r="S240" s="18" t="s">
        <v>2368</v>
      </c>
      <c r="T240" s="14" t="s">
        <v>2079</v>
      </c>
      <c r="U240" s="19" t="s">
        <v>2335</v>
      </c>
      <c r="V240" s="13" t="s">
        <v>1779</v>
      </c>
      <c r="W240" s="18" t="s">
        <v>2341</v>
      </c>
      <c r="X240" s="20" t="s">
        <v>2857</v>
      </c>
      <c r="Y240" s="14" t="s">
        <v>2097</v>
      </c>
      <c r="Z240" s="14" t="s">
        <v>2098</v>
      </c>
      <c r="AA240" s="19" t="s">
        <v>2098</v>
      </c>
      <c r="AB240" s="14" t="s">
        <v>2107</v>
      </c>
      <c r="AC240" s="14" t="s">
        <v>2184</v>
      </c>
      <c r="AD240" s="16">
        <v>89.9</v>
      </c>
      <c r="AE240" s="14" t="s">
        <v>2127</v>
      </c>
      <c r="AF240" s="14" t="s">
        <v>2118</v>
      </c>
      <c r="AG240" s="16">
        <v>64.900000000000006</v>
      </c>
      <c r="AH240" s="17" t="s">
        <v>2223</v>
      </c>
      <c r="AI240" s="20" t="s">
        <v>2329</v>
      </c>
      <c r="AJ240" s="16">
        <v>1979</v>
      </c>
      <c r="AK240" s="14" t="s">
        <v>1196</v>
      </c>
      <c r="AL240" s="14" t="s">
        <v>1197</v>
      </c>
      <c r="AM240" s="28">
        <v>27.63233</v>
      </c>
      <c r="AN240" s="29">
        <v>-80.37133</v>
      </c>
    </row>
    <row r="241" spans="1:40" x14ac:dyDescent="0.45">
      <c r="A241" s="25">
        <v>27.180733333333336</v>
      </c>
      <c r="B241" s="22">
        <v>-80.187716666666674</v>
      </c>
      <c r="C241" s="13" t="s">
        <v>412</v>
      </c>
      <c r="D241" s="13" t="s">
        <v>413</v>
      </c>
      <c r="E241" s="14" t="s">
        <v>414</v>
      </c>
      <c r="F241" s="13" t="s">
        <v>34</v>
      </c>
      <c r="G241" s="14" t="s">
        <v>34</v>
      </c>
      <c r="H241" s="15"/>
      <c r="I241" s="38"/>
      <c r="J241" s="41"/>
      <c r="K241" s="15"/>
      <c r="L241" s="16"/>
      <c r="M241" s="19">
        <v>0</v>
      </c>
      <c r="N241" s="17" t="s">
        <v>413</v>
      </c>
      <c r="O241" s="17" t="s">
        <v>1682</v>
      </c>
      <c r="P241" s="18" t="s">
        <v>34</v>
      </c>
      <c r="Q241" s="13" t="s">
        <v>1779</v>
      </c>
      <c r="R241" s="14" t="s">
        <v>2017</v>
      </c>
      <c r="S241" s="18" t="s">
        <v>34</v>
      </c>
      <c r="T241" s="14" t="s">
        <v>2079</v>
      </c>
      <c r="U241" s="19" t="s">
        <v>34</v>
      </c>
      <c r="V241" s="13" t="s">
        <v>2086</v>
      </c>
      <c r="W241" s="18" t="s">
        <v>34</v>
      </c>
      <c r="X241" s="20" t="s">
        <v>34</v>
      </c>
      <c r="Y241" s="14" t="s">
        <v>2097</v>
      </c>
      <c r="Z241" s="14" t="s">
        <v>2098</v>
      </c>
      <c r="AA241" s="19" t="s">
        <v>34</v>
      </c>
      <c r="AB241" s="14" t="s">
        <v>2107</v>
      </c>
      <c r="AC241" s="14" t="s">
        <v>2159</v>
      </c>
      <c r="AD241" s="16" t="s">
        <v>34</v>
      </c>
      <c r="AE241" s="14" t="s">
        <v>962</v>
      </c>
      <c r="AF241" s="14" t="s">
        <v>2118</v>
      </c>
      <c r="AG241" s="16" t="s">
        <v>34</v>
      </c>
      <c r="AH241" s="17" t="s">
        <v>2272</v>
      </c>
      <c r="AI241" s="20" t="s">
        <v>34</v>
      </c>
      <c r="AJ241" s="16" t="s">
        <v>34</v>
      </c>
      <c r="AK241" s="14" t="s">
        <v>1225</v>
      </c>
      <c r="AL241" s="14" t="s">
        <v>1226</v>
      </c>
      <c r="AM241" s="28" t="s">
        <v>34</v>
      </c>
      <c r="AN241" s="29" t="s">
        <v>34</v>
      </c>
    </row>
    <row r="242" spans="1:40" x14ac:dyDescent="0.45">
      <c r="A242" s="25">
        <v>27.172266666666669</v>
      </c>
      <c r="B242" s="22">
        <v>-80.270652777777784</v>
      </c>
      <c r="C242" s="13" t="s">
        <v>408</v>
      </c>
      <c r="D242" s="13" t="s">
        <v>409</v>
      </c>
      <c r="E242" s="14" t="s">
        <v>410</v>
      </c>
      <c r="F242" s="13" t="s">
        <v>34</v>
      </c>
      <c r="G242" s="14" t="s">
        <v>35</v>
      </c>
      <c r="H242" s="15"/>
      <c r="I242" s="38"/>
      <c r="J242" s="41"/>
      <c r="K242" s="15"/>
      <c r="L242" s="16">
        <v>890134</v>
      </c>
      <c r="M242" s="19">
        <v>1</v>
      </c>
      <c r="N242" s="17" t="s">
        <v>409</v>
      </c>
      <c r="O242" s="17" t="s">
        <v>409</v>
      </c>
      <c r="P242" s="18" t="s">
        <v>2620</v>
      </c>
      <c r="Q242" s="13" t="s">
        <v>1835</v>
      </c>
      <c r="R242" s="14" t="s">
        <v>1959</v>
      </c>
      <c r="S242" s="18" t="s">
        <v>2619</v>
      </c>
      <c r="T242" s="14" t="s">
        <v>2079</v>
      </c>
      <c r="U242" s="19" t="s">
        <v>2335</v>
      </c>
      <c r="V242" s="13" t="s">
        <v>2086</v>
      </c>
      <c r="W242" s="18" t="s">
        <v>2342</v>
      </c>
      <c r="X242" s="20" t="s">
        <v>2874</v>
      </c>
      <c r="Y242" s="14" t="s">
        <v>2097</v>
      </c>
      <c r="Z242" s="14" t="s">
        <v>2098</v>
      </c>
      <c r="AA242" s="19" t="s">
        <v>2098</v>
      </c>
      <c r="AB242" s="14" t="s">
        <v>2107</v>
      </c>
      <c r="AC242" s="14" t="s">
        <v>2117</v>
      </c>
      <c r="AD242" s="16">
        <v>36.1</v>
      </c>
      <c r="AE242" s="14" t="s">
        <v>962</v>
      </c>
      <c r="AF242" s="14" t="s">
        <v>2118</v>
      </c>
      <c r="AG242" s="16">
        <v>4.9000000000000004</v>
      </c>
      <c r="AH242" s="17" t="s">
        <v>2271</v>
      </c>
      <c r="AI242" s="20" t="s">
        <v>2329</v>
      </c>
      <c r="AJ242" s="16">
        <v>1978</v>
      </c>
      <c r="AK242" s="14" t="s">
        <v>1221</v>
      </c>
      <c r="AL242" s="14" t="s">
        <v>1222</v>
      </c>
      <c r="AM242" s="28">
        <v>27.17221</v>
      </c>
      <c r="AN242" s="29">
        <v>-80.270780000000002</v>
      </c>
    </row>
    <row r="243" spans="1:40" x14ac:dyDescent="0.45">
      <c r="A243" s="25">
        <v>27.172366666666669</v>
      </c>
      <c r="B243" s="22">
        <v>-80.270597222222221</v>
      </c>
      <c r="C243" s="13" t="s">
        <v>411</v>
      </c>
      <c r="D243" s="13" t="s">
        <v>409</v>
      </c>
      <c r="E243" s="14" t="s">
        <v>410</v>
      </c>
      <c r="F243" s="13" t="s">
        <v>34</v>
      </c>
      <c r="G243" s="14" t="s">
        <v>36</v>
      </c>
      <c r="H243" s="15"/>
      <c r="I243" s="38"/>
      <c r="J243" s="41"/>
      <c r="K243" s="15"/>
      <c r="L243" s="16">
        <v>890135</v>
      </c>
      <c r="M243" s="19">
        <v>1</v>
      </c>
      <c r="N243" s="17" t="s">
        <v>409</v>
      </c>
      <c r="O243" s="17" t="s">
        <v>409</v>
      </c>
      <c r="P243" s="18" t="s">
        <v>2621</v>
      </c>
      <c r="Q243" s="13" t="s">
        <v>1835</v>
      </c>
      <c r="R243" s="14" t="s">
        <v>1959</v>
      </c>
      <c r="S243" s="18" t="s">
        <v>2619</v>
      </c>
      <c r="T243" s="14" t="s">
        <v>2079</v>
      </c>
      <c r="U243" s="19" t="s">
        <v>2335</v>
      </c>
      <c r="V243" s="13" t="s">
        <v>2086</v>
      </c>
      <c r="W243" s="18" t="s">
        <v>2342</v>
      </c>
      <c r="X243" s="20" t="s">
        <v>2874</v>
      </c>
      <c r="Y243" s="14" t="s">
        <v>2097</v>
      </c>
      <c r="Z243" s="14" t="s">
        <v>2098</v>
      </c>
      <c r="AA243" s="19" t="s">
        <v>2318</v>
      </c>
      <c r="AB243" s="14" t="s">
        <v>2107</v>
      </c>
      <c r="AC243" s="14" t="s">
        <v>2117</v>
      </c>
      <c r="AD243" s="16">
        <v>36.1</v>
      </c>
      <c r="AE243" s="14" t="s">
        <v>962</v>
      </c>
      <c r="AF243" s="14" t="s">
        <v>2118</v>
      </c>
      <c r="AG243" s="16">
        <v>4.9000000000000004</v>
      </c>
      <c r="AH243" s="17" t="s">
        <v>2271</v>
      </c>
      <c r="AI243" s="20" t="s">
        <v>2329</v>
      </c>
      <c r="AJ243" s="16">
        <v>1983</v>
      </c>
      <c r="AK243" s="14" t="s">
        <v>1223</v>
      </c>
      <c r="AL243" s="14" t="s">
        <v>1224</v>
      </c>
      <c r="AM243" s="28">
        <v>27.172360000000001</v>
      </c>
      <c r="AN243" s="29">
        <v>-80.27064</v>
      </c>
    </row>
    <row r="244" spans="1:40" x14ac:dyDescent="0.45">
      <c r="A244" s="25">
        <v>25.723499999999998</v>
      </c>
      <c r="B244" s="22">
        <v>-80.26680555555555</v>
      </c>
      <c r="C244" s="13" t="s">
        <v>589</v>
      </c>
      <c r="D244" s="13" t="s">
        <v>590</v>
      </c>
      <c r="E244" s="14" t="s">
        <v>591</v>
      </c>
      <c r="F244" s="13" t="s">
        <v>34</v>
      </c>
      <c r="G244" s="14" t="s">
        <v>34</v>
      </c>
      <c r="H244" s="15"/>
      <c r="I244" s="38"/>
      <c r="J244" s="41"/>
      <c r="K244" s="15"/>
      <c r="L244" s="16">
        <v>875304</v>
      </c>
      <c r="M244" s="19">
        <v>0</v>
      </c>
      <c r="N244" s="17" t="s">
        <v>590</v>
      </c>
      <c r="O244" s="17" t="s">
        <v>590</v>
      </c>
      <c r="P244" s="18" t="s">
        <v>2561</v>
      </c>
      <c r="Q244" s="13" t="s">
        <v>1866</v>
      </c>
      <c r="R244" s="14" t="s">
        <v>1926</v>
      </c>
      <c r="S244" s="18" t="s">
        <v>2536</v>
      </c>
      <c r="T244" s="14" t="s">
        <v>2079</v>
      </c>
      <c r="U244" s="19" t="s">
        <v>2335</v>
      </c>
      <c r="V244" s="13" t="s">
        <v>2087</v>
      </c>
      <c r="W244" s="18" t="s">
        <v>2340</v>
      </c>
      <c r="X244" s="20" t="s">
        <v>2835</v>
      </c>
      <c r="Y244" s="14" t="s">
        <v>2097</v>
      </c>
      <c r="Z244" s="14" t="s">
        <v>2098</v>
      </c>
      <c r="AA244" s="19" t="s">
        <v>2318</v>
      </c>
      <c r="AB244" s="14" t="s">
        <v>2107</v>
      </c>
      <c r="AC244" s="14" t="s">
        <v>1995</v>
      </c>
      <c r="AD244" s="16">
        <v>0</v>
      </c>
      <c r="AE244" s="14" t="s">
        <v>2217</v>
      </c>
      <c r="AF244" s="14" t="s">
        <v>2118</v>
      </c>
      <c r="AG244" s="16">
        <v>0</v>
      </c>
      <c r="AH244" s="17" t="s">
        <v>2286</v>
      </c>
      <c r="AI244" s="20" t="s">
        <v>2331</v>
      </c>
      <c r="AJ244" s="16">
        <v>1970</v>
      </c>
      <c r="AK244" s="14" t="s">
        <v>1352</v>
      </c>
      <c r="AL244" s="14" t="s">
        <v>1353</v>
      </c>
      <c r="AM244" s="28">
        <v>25.723510000000001</v>
      </c>
      <c r="AN244" s="29">
        <v>-80.266800000000003</v>
      </c>
    </row>
    <row r="245" spans="1:40" x14ac:dyDescent="0.45">
      <c r="A245" s="25">
        <v>26.325558333333333</v>
      </c>
      <c r="B245" s="22">
        <v>-80.090816666666669</v>
      </c>
      <c r="C245" s="13" t="s">
        <v>188</v>
      </c>
      <c r="D245" s="13" t="s">
        <v>189</v>
      </c>
      <c r="E245" s="14" t="s">
        <v>190</v>
      </c>
      <c r="F245" s="13" t="s">
        <v>34</v>
      </c>
      <c r="G245" s="14" t="s">
        <v>34</v>
      </c>
      <c r="H245" s="15"/>
      <c r="I245" s="38"/>
      <c r="J245" s="41"/>
      <c r="K245" s="15"/>
      <c r="L245" s="16">
        <v>860259</v>
      </c>
      <c r="M245" s="19">
        <v>1</v>
      </c>
      <c r="N245" s="17" t="s">
        <v>189</v>
      </c>
      <c r="O245" s="17" t="s">
        <v>51</v>
      </c>
      <c r="P245" s="18" t="s">
        <v>2367</v>
      </c>
      <c r="Q245" s="13" t="s">
        <v>1805</v>
      </c>
      <c r="R245" s="14" t="s">
        <v>1925</v>
      </c>
      <c r="S245" s="18" t="s">
        <v>2386</v>
      </c>
      <c r="T245" s="14" t="s">
        <v>2079</v>
      </c>
      <c r="U245" s="19" t="s">
        <v>2335</v>
      </c>
      <c r="V245" s="13" t="s">
        <v>2081</v>
      </c>
      <c r="W245" s="18" t="s">
        <v>2339</v>
      </c>
      <c r="X245" s="20" t="s">
        <v>2731</v>
      </c>
      <c r="Y245" s="14" t="s">
        <v>2097</v>
      </c>
      <c r="Z245" s="14" t="s">
        <v>2098</v>
      </c>
      <c r="AA245" s="19" t="s">
        <v>2318</v>
      </c>
      <c r="AB245" s="14" t="s">
        <v>2107</v>
      </c>
      <c r="AC245" s="14" t="s">
        <v>2119</v>
      </c>
      <c r="AD245" s="16">
        <v>40</v>
      </c>
      <c r="AE245" s="14" t="s">
        <v>2115</v>
      </c>
      <c r="AF245" s="14" t="s">
        <v>2118</v>
      </c>
      <c r="AG245" s="16">
        <v>14.1</v>
      </c>
      <c r="AH245" s="17" t="s">
        <v>2235</v>
      </c>
      <c r="AI245" s="20" t="s">
        <v>2329</v>
      </c>
      <c r="AJ245" s="16">
        <v>1989</v>
      </c>
      <c r="AK245" s="14" t="s">
        <v>1067</v>
      </c>
      <c r="AL245" s="14" t="s">
        <v>1068</v>
      </c>
      <c r="AM245" s="28">
        <v>26.32536</v>
      </c>
      <c r="AN245" s="29">
        <v>-80.090980000000002</v>
      </c>
    </row>
    <row r="246" spans="1:40" x14ac:dyDescent="0.45">
      <c r="A246" s="25">
        <v>26.163102777777802</v>
      </c>
      <c r="B246" s="22">
        <v>-80.131872222222214</v>
      </c>
      <c r="C246" s="13" t="s">
        <v>225</v>
      </c>
      <c r="D246" s="13" t="s">
        <v>134</v>
      </c>
      <c r="E246" s="14" t="s">
        <v>226</v>
      </c>
      <c r="F246" s="13" t="s">
        <v>34</v>
      </c>
      <c r="G246" s="14" t="s">
        <v>34</v>
      </c>
      <c r="H246" s="15"/>
      <c r="I246" s="38"/>
      <c r="J246" s="41"/>
      <c r="K246" s="15"/>
      <c r="L246" s="16"/>
      <c r="M246" s="19">
        <v>1</v>
      </c>
      <c r="N246" s="17" t="s">
        <v>134</v>
      </c>
      <c r="O246" s="17" t="s">
        <v>1649</v>
      </c>
      <c r="P246" s="18" t="s">
        <v>34</v>
      </c>
      <c r="Q246" s="13" t="s">
        <v>1812</v>
      </c>
      <c r="R246" s="14" t="s">
        <v>1971</v>
      </c>
      <c r="S246" s="18" t="s">
        <v>34</v>
      </c>
      <c r="T246" s="14" t="s">
        <v>2079</v>
      </c>
      <c r="U246" s="19" t="s">
        <v>34</v>
      </c>
      <c r="V246" s="13" t="s">
        <v>2081</v>
      </c>
      <c r="W246" s="18" t="s">
        <v>34</v>
      </c>
      <c r="X246" s="20" t="s">
        <v>34</v>
      </c>
      <c r="Y246" s="14" t="s">
        <v>2097</v>
      </c>
      <c r="Z246" s="14" t="s">
        <v>2098</v>
      </c>
      <c r="AA246" s="19" t="s">
        <v>34</v>
      </c>
      <c r="AB246" s="14" t="s">
        <v>2107</v>
      </c>
      <c r="AC246" s="14" t="s">
        <v>2144</v>
      </c>
      <c r="AD246" s="16" t="s">
        <v>34</v>
      </c>
      <c r="AE246" s="14" t="s">
        <v>962</v>
      </c>
      <c r="AF246" s="14" t="s">
        <v>2118</v>
      </c>
      <c r="AG246" s="16" t="s">
        <v>34</v>
      </c>
      <c r="AH246" s="17" t="s">
        <v>2242</v>
      </c>
      <c r="AI246" s="20" t="s">
        <v>34</v>
      </c>
      <c r="AJ246" s="16" t="s">
        <v>34</v>
      </c>
      <c r="AK246" s="14" t="s">
        <v>1094</v>
      </c>
      <c r="AL246" s="14" t="s">
        <v>1095</v>
      </c>
      <c r="AM246" s="28" t="s">
        <v>34</v>
      </c>
      <c r="AN246" s="29" t="s">
        <v>34</v>
      </c>
    </row>
    <row r="247" spans="1:40" x14ac:dyDescent="0.45">
      <c r="A247" s="25">
        <v>26.107927777777778</v>
      </c>
      <c r="B247" s="22">
        <v>-80.147016666666673</v>
      </c>
      <c r="C247" s="13" t="s">
        <v>300</v>
      </c>
      <c r="D247" s="13" t="s">
        <v>134</v>
      </c>
      <c r="E247" s="14" t="s">
        <v>301</v>
      </c>
      <c r="F247" s="13" t="s">
        <v>34</v>
      </c>
      <c r="G247" s="14" t="s">
        <v>34</v>
      </c>
      <c r="H247" s="15"/>
      <c r="I247" s="38"/>
      <c r="J247" s="41"/>
      <c r="K247" s="15"/>
      <c r="L247" s="16"/>
      <c r="M247" s="19">
        <v>0</v>
      </c>
      <c r="N247" s="17" t="s">
        <v>134</v>
      </c>
      <c r="O247" s="17" t="s">
        <v>1660</v>
      </c>
      <c r="P247" s="18" t="s">
        <v>34</v>
      </c>
      <c r="Q247" s="13" t="s">
        <v>1821</v>
      </c>
      <c r="R247" s="14" t="s">
        <v>1979</v>
      </c>
      <c r="S247" s="18" t="s">
        <v>34</v>
      </c>
      <c r="T247" s="14" t="s">
        <v>2079</v>
      </c>
      <c r="U247" s="19" t="s">
        <v>34</v>
      </c>
      <c r="V247" s="13" t="s">
        <v>2081</v>
      </c>
      <c r="W247" s="18" t="s">
        <v>34</v>
      </c>
      <c r="X247" s="20" t="s">
        <v>34</v>
      </c>
      <c r="Y247" s="14" t="s">
        <v>2097</v>
      </c>
      <c r="Z247" s="14" t="s">
        <v>2098</v>
      </c>
      <c r="AA247" s="19" t="s">
        <v>34</v>
      </c>
      <c r="AB247" s="14" t="s">
        <v>2107</v>
      </c>
      <c r="AC247" s="14" t="s">
        <v>2148</v>
      </c>
      <c r="AD247" s="16" t="s">
        <v>34</v>
      </c>
      <c r="AE247" s="14" t="s">
        <v>2204</v>
      </c>
      <c r="AF247" s="14" t="s">
        <v>2118</v>
      </c>
      <c r="AG247" s="16" t="s">
        <v>34</v>
      </c>
      <c r="AH247" s="17" t="s">
        <v>2226</v>
      </c>
      <c r="AI247" s="20" t="s">
        <v>34</v>
      </c>
      <c r="AJ247" s="16" t="s">
        <v>34</v>
      </c>
      <c r="AK247" s="14" t="s">
        <v>1148</v>
      </c>
      <c r="AL247" s="14" t="s">
        <v>1149</v>
      </c>
      <c r="AM247" s="28" t="s">
        <v>34</v>
      </c>
      <c r="AN247" s="29" t="s">
        <v>34</v>
      </c>
    </row>
    <row r="248" spans="1:40" x14ac:dyDescent="0.45">
      <c r="A248" s="25">
        <v>26.15123611111111</v>
      </c>
      <c r="B248" s="22">
        <v>-80.140819444444446</v>
      </c>
      <c r="C248" s="13" t="s">
        <v>264</v>
      </c>
      <c r="D248" s="13" t="s">
        <v>134</v>
      </c>
      <c r="E248" s="14" t="s">
        <v>265</v>
      </c>
      <c r="F248" s="13" t="s">
        <v>34</v>
      </c>
      <c r="G248" s="14" t="s">
        <v>34</v>
      </c>
      <c r="H248" s="15"/>
      <c r="I248" s="38"/>
      <c r="J248" s="41"/>
      <c r="K248" s="15"/>
      <c r="L248" s="16"/>
      <c r="M248" s="19">
        <v>0</v>
      </c>
      <c r="N248" s="17" t="s">
        <v>134</v>
      </c>
      <c r="O248" s="17" t="s">
        <v>1649</v>
      </c>
      <c r="P248" s="18" t="s">
        <v>34</v>
      </c>
      <c r="Q248" s="13" t="s">
        <v>1820</v>
      </c>
      <c r="R248" s="14" t="s">
        <v>1972</v>
      </c>
      <c r="S248" s="18" t="s">
        <v>34</v>
      </c>
      <c r="T248" s="14" t="s">
        <v>2079</v>
      </c>
      <c r="U248" s="19" t="s">
        <v>34</v>
      </c>
      <c r="V248" s="13" t="s">
        <v>2081</v>
      </c>
      <c r="W248" s="18" t="s">
        <v>34</v>
      </c>
      <c r="X248" s="20" t="s">
        <v>34</v>
      </c>
      <c r="Y248" s="14" t="s">
        <v>2097</v>
      </c>
      <c r="Z248" s="14" t="s">
        <v>2098</v>
      </c>
      <c r="AA248" s="19" t="s">
        <v>34</v>
      </c>
      <c r="AB248" s="14" t="s">
        <v>2107</v>
      </c>
      <c r="AC248" s="14" t="s">
        <v>2150</v>
      </c>
      <c r="AD248" s="16" t="s">
        <v>34</v>
      </c>
      <c r="AE248" s="14" t="s">
        <v>962</v>
      </c>
      <c r="AF248" s="14" t="s">
        <v>2118</v>
      </c>
      <c r="AG248" s="16" t="s">
        <v>34</v>
      </c>
      <c r="AH248" s="17" t="s">
        <v>2228</v>
      </c>
      <c r="AI248" s="20" t="s">
        <v>34</v>
      </c>
      <c r="AJ248" s="16" t="s">
        <v>34</v>
      </c>
      <c r="AK248" s="14" t="s">
        <v>1120</v>
      </c>
      <c r="AL248" s="14" t="s">
        <v>1121</v>
      </c>
      <c r="AM248" s="28" t="s">
        <v>34</v>
      </c>
      <c r="AN248" s="29" t="s">
        <v>34</v>
      </c>
    </row>
    <row r="249" spans="1:40" x14ac:dyDescent="0.45">
      <c r="A249" s="25">
        <v>27.200861111111109</v>
      </c>
      <c r="B249" s="22">
        <v>-80.295227777777782</v>
      </c>
      <c r="C249" s="13" t="s">
        <v>405</v>
      </c>
      <c r="D249" s="13" t="s">
        <v>406</v>
      </c>
      <c r="E249" s="14" t="s">
        <v>407</v>
      </c>
      <c r="F249" s="13" t="s">
        <v>34</v>
      </c>
      <c r="G249" s="14" t="s">
        <v>34</v>
      </c>
      <c r="H249" s="15"/>
      <c r="I249" s="38"/>
      <c r="J249" s="41"/>
      <c r="K249" s="15"/>
      <c r="L249" s="16">
        <v>894003</v>
      </c>
      <c r="M249" s="19">
        <v>0</v>
      </c>
      <c r="N249" s="17" t="s">
        <v>406</v>
      </c>
      <c r="O249" s="17" t="s">
        <v>406</v>
      </c>
      <c r="P249" s="18" t="s">
        <v>2614</v>
      </c>
      <c r="Q249" s="13" t="s">
        <v>1834</v>
      </c>
      <c r="R249" s="14" t="s">
        <v>1990</v>
      </c>
      <c r="S249" s="18" t="s">
        <v>2613</v>
      </c>
      <c r="T249" s="14" t="s">
        <v>2079</v>
      </c>
      <c r="U249" s="19" t="s">
        <v>2335</v>
      </c>
      <c r="V249" s="13" t="s">
        <v>2086</v>
      </c>
      <c r="W249" s="18" t="s">
        <v>2342</v>
      </c>
      <c r="X249" s="20" t="s">
        <v>2883</v>
      </c>
      <c r="Y249" s="14" t="s">
        <v>2097</v>
      </c>
      <c r="Z249" s="14" t="s">
        <v>2098</v>
      </c>
      <c r="AA249" s="19" t="s">
        <v>2318</v>
      </c>
      <c r="AB249" s="14" t="s">
        <v>2107</v>
      </c>
      <c r="AC249" s="14" t="s">
        <v>2126</v>
      </c>
      <c r="AD249" s="16">
        <v>0</v>
      </c>
      <c r="AE249" s="14" t="s">
        <v>2123</v>
      </c>
      <c r="AF249" s="14" t="s">
        <v>2118</v>
      </c>
      <c r="AG249" s="16">
        <v>0</v>
      </c>
      <c r="AH249" s="17" t="s">
        <v>2223</v>
      </c>
      <c r="AI249" s="20" t="s">
        <v>2330</v>
      </c>
      <c r="AJ249" s="16">
        <v>1950</v>
      </c>
      <c r="AK249" s="14" t="s">
        <v>1219</v>
      </c>
      <c r="AL249" s="14" t="s">
        <v>1220</v>
      </c>
      <c r="AM249" s="28">
        <v>27.200859999999999</v>
      </c>
      <c r="AN249" s="29">
        <v>-80.295230000000004</v>
      </c>
    </row>
    <row r="250" spans="1:40" x14ac:dyDescent="0.45">
      <c r="A250" s="25">
        <v>27.169472222222222</v>
      </c>
      <c r="B250" s="22">
        <v>-80.203277777777785</v>
      </c>
      <c r="C250" s="13" t="s">
        <v>489</v>
      </c>
      <c r="D250" s="13" t="s">
        <v>490</v>
      </c>
      <c r="E250" s="14" t="s">
        <v>491</v>
      </c>
      <c r="F250" s="13" t="s">
        <v>34</v>
      </c>
      <c r="G250" s="14" t="s">
        <v>34</v>
      </c>
      <c r="H250" s="15"/>
      <c r="I250" s="38"/>
      <c r="J250" s="41"/>
      <c r="K250" s="15"/>
      <c r="L250" s="16">
        <v>890102</v>
      </c>
      <c r="M250" s="19">
        <v>0</v>
      </c>
      <c r="N250" s="17" t="s">
        <v>490</v>
      </c>
      <c r="O250" s="17" t="s">
        <v>490</v>
      </c>
      <c r="P250" s="18" t="s">
        <v>2609</v>
      </c>
      <c r="Q250" s="13" t="s">
        <v>1850</v>
      </c>
      <c r="R250" s="14" t="s">
        <v>1936</v>
      </c>
      <c r="S250" s="18" t="s">
        <v>2608</v>
      </c>
      <c r="T250" s="14" t="s">
        <v>2079</v>
      </c>
      <c r="U250" s="19" t="s">
        <v>2335</v>
      </c>
      <c r="V250" s="13" t="s">
        <v>2086</v>
      </c>
      <c r="W250" s="18" t="s">
        <v>2342</v>
      </c>
      <c r="X250" s="20" t="s">
        <v>2868</v>
      </c>
      <c r="Y250" s="14" t="s">
        <v>2097</v>
      </c>
      <c r="Z250" s="14" t="s">
        <v>2098</v>
      </c>
      <c r="AA250" s="19" t="s">
        <v>2098</v>
      </c>
      <c r="AB250" s="14" t="s">
        <v>2107</v>
      </c>
      <c r="AC250" s="14" t="s">
        <v>2111</v>
      </c>
      <c r="AD250" s="16">
        <v>0</v>
      </c>
      <c r="AE250" s="14" t="s">
        <v>2212</v>
      </c>
      <c r="AF250" s="14" t="s">
        <v>2118</v>
      </c>
      <c r="AG250" s="16">
        <v>0</v>
      </c>
      <c r="AH250" s="17" t="s">
        <v>2223</v>
      </c>
      <c r="AI250" s="20" t="s">
        <v>2330</v>
      </c>
      <c r="AJ250" s="16">
        <v>1980</v>
      </c>
      <c r="AK250" s="14" t="s">
        <v>1281</v>
      </c>
      <c r="AL250" s="14" t="s">
        <v>1282</v>
      </c>
      <c r="AM250" s="28">
        <v>27.16948</v>
      </c>
      <c r="AN250" s="29">
        <v>-80.203270000000003</v>
      </c>
    </row>
    <row r="251" spans="1:40" x14ac:dyDescent="0.45">
      <c r="A251" s="25">
        <v>26.040588888888891</v>
      </c>
      <c r="B251" s="22">
        <v>-80.165830555555559</v>
      </c>
      <c r="C251" s="13" t="s">
        <v>136</v>
      </c>
      <c r="D251" s="13" t="s">
        <v>137</v>
      </c>
      <c r="E251" s="14" t="s">
        <v>138</v>
      </c>
      <c r="F251" s="13" t="s">
        <v>34</v>
      </c>
      <c r="G251" s="14" t="s">
        <v>34</v>
      </c>
      <c r="H251" s="15"/>
      <c r="I251" s="38"/>
      <c r="J251" s="41"/>
      <c r="K251" s="15"/>
      <c r="L251" s="16">
        <v>866301</v>
      </c>
      <c r="M251" s="19">
        <v>0</v>
      </c>
      <c r="N251" s="17" t="s">
        <v>137</v>
      </c>
      <c r="O251" s="17" t="s">
        <v>137</v>
      </c>
      <c r="P251" s="18" t="s">
        <v>2468</v>
      </c>
      <c r="Q251" s="13" t="s">
        <v>1795</v>
      </c>
      <c r="R251" s="14" t="s">
        <v>1960</v>
      </c>
      <c r="S251" s="18" t="s">
        <v>2467</v>
      </c>
      <c r="T251" s="14" t="s">
        <v>2079</v>
      </c>
      <c r="U251" s="19" t="s">
        <v>2335</v>
      </c>
      <c r="V251" s="13" t="s">
        <v>2081</v>
      </c>
      <c r="W251" s="18" t="s">
        <v>2339</v>
      </c>
      <c r="X251" s="20" t="s">
        <v>2777</v>
      </c>
      <c r="Y251" s="14" t="s">
        <v>2097</v>
      </c>
      <c r="Z251" s="14" t="s">
        <v>2098</v>
      </c>
      <c r="AA251" s="19" t="s">
        <v>2318</v>
      </c>
      <c r="AB251" s="14" t="s">
        <v>2107</v>
      </c>
      <c r="AC251" s="14" t="s">
        <v>2115</v>
      </c>
      <c r="AD251" s="16">
        <v>0</v>
      </c>
      <c r="AE251" s="14" t="s">
        <v>2183</v>
      </c>
      <c r="AF251" s="14" t="s">
        <v>2118</v>
      </c>
      <c r="AG251" s="16">
        <v>0</v>
      </c>
      <c r="AH251" s="17" t="s">
        <v>2230</v>
      </c>
      <c r="AI251" s="20" t="s">
        <v>2331</v>
      </c>
      <c r="AJ251" s="16">
        <v>1967</v>
      </c>
      <c r="AK251" s="14" t="s">
        <v>1030</v>
      </c>
      <c r="AL251" s="14" t="s">
        <v>1031</v>
      </c>
      <c r="AM251" s="28">
        <v>26.040590000000002</v>
      </c>
      <c r="AN251" s="29">
        <v>-80.16583</v>
      </c>
    </row>
    <row r="252" spans="1:40" x14ac:dyDescent="0.45">
      <c r="A252" s="25">
        <v>25.768688888888889</v>
      </c>
      <c r="B252" s="22">
        <v>-80.195625000000007</v>
      </c>
      <c r="C252" s="13" t="s">
        <v>672</v>
      </c>
      <c r="D252" s="13" t="s">
        <v>673</v>
      </c>
      <c r="E252" s="14" t="s">
        <v>674</v>
      </c>
      <c r="F252" s="13" t="s">
        <v>34</v>
      </c>
      <c r="G252" s="14" t="s">
        <v>34</v>
      </c>
      <c r="H252" s="15"/>
      <c r="I252" s="38"/>
      <c r="J252" s="41"/>
      <c r="K252" s="15"/>
      <c r="L252" s="16"/>
      <c r="M252" s="19">
        <v>1</v>
      </c>
      <c r="N252" s="17" t="s">
        <v>673</v>
      </c>
      <c r="O252" s="17" t="s">
        <v>1727</v>
      </c>
      <c r="P252" s="18" t="s">
        <v>34</v>
      </c>
      <c r="Q252" s="13" t="s">
        <v>1878</v>
      </c>
      <c r="R252" s="14" t="s">
        <v>1959</v>
      </c>
      <c r="S252" s="18" t="s">
        <v>34</v>
      </c>
      <c r="T252" s="14" t="s">
        <v>2079</v>
      </c>
      <c r="U252" s="19" t="s">
        <v>34</v>
      </c>
      <c r="V252" s="13" t="s">
        <v>2087</v>
      </c>
      <c r="W252" s="18" t="s">
        <v>34</v>
      </c>
      <c r="X252" s="20" t="s">
        <v>34</v>
      </c>
      <c r="Y252" s="14" t="s">
        <v>2097</v>
      </c>
      <c r="Z252" s="14" t="s">
        <v>2100</v>
      </c>
      <c r="AA252" s="19" t="s">
        <v>34</v>
      </c>
      <c r="AB252" s="14" t="s">
        <v>2107</v>
      </c>
      <c r="AC252" s="14" t="s">
        <v>2197</v>
      </c>
      <c r="AD252" s="16" t="s">
        <v>34</v>
      </c>
      <c r="AE252" s="14" t="s">
        <v>2165</v>
      </c>
      <c r="AF252" s="14" t="s">
        <v>2118</v>
      </c>
      <c r="AG252" s="16" t="s">
        <v>34</v>
      </c>
      <c r="AH252" s="17" t="s">
        <v>2287</v>
      </c>
      <c r="AI252" s="20" t="s">
        <v>34</v>
      </c>
      <c r="AJ252" s="16" t="s">
        <v>34</v>
      </c>
      <c r="AK252" s="14" t="s">
        <v>1415</v>
      </c>
      <c r="AL252" s="14" t="s">
        <v>1416</v>
      </c>
      <c r="AM252" s="28" t="s">
        <v>34</v>
      </c>
      <c r="AN252" s="29" t="s">
        <v>34</v>
      </c>
    </row>
    <row r="253" spans="1:40" x14ac:dyDescent="0.45">
      <c r="A253" s="25">
        <v>25.999194444444445</v>
      </c>
      <c r="B253" s="22">
        <v>-80.124047222222217</v>
      </c>
      <c r="C253" s="13" t="s">
        <v>305</v>
      </c>
      <c r="D253" s="13" t="s">
        <v>306</v>
      </c>
      <c r="E253" s="14" t="s">
        <v>307</v>
      </c>
      <c r="F253" s="13" t="s">
        <v>34</v>
      </c>
      <c r="G253" s="14" t="s">
        <v>34</v>
      </c>
      <c r="H253" s="15"/>
      <c r="I253" s="38"/>
      <c r="J253" s="41"/>
      <c r="K253" s="15"/>
      <c r="L253" s="16"/>
      <c r="M253" s="19">
        <v>0</v>
      </c>
      <c r="N253" s="17" t="s">
        <v>306</v>
      </c>
      <c r="O253" s="17" t="s">
        <v>306</v>
      </c>
      <c r="P253" s="18" t="s">
        <v>34</v>
      </c>
      <c r="Q253" s="13" t="s">
        <v>1822</v>
      </c>
      <c r="R253" s="14" t="s">
        <v>1970</v>
      </c>
      <c r="S253" s="18" t="s">
        <v>34</v>
      </c>
      <c r="T253" s="14" t="s">
        <v>2079</v>
      </c>
      <c r="U253" s="19" t="s">
        <v>34</v>
      </c>
      <c r="V253" s="13" t="s">
        <v>2081</v>
      </c>
      <c r="W253" s="18" t="s">
        <v>34</v>
      </c>
      <c r="X253" s="20" t="s">
        <v>34</v>
      </c>
      <c r="Y253" s="14" t="s">
        <v>2097</v>
      </c>
      <c r="Z253" s="14" t="s">
        <v>2098</v>
      </c>
      <c r="AA253" s="19" t="s">
        <v>34</v>
      </c>
      <c r="AB253" s="14" t="s">
        <v>2107</v>
      </c>
      <c r="AC253" s="14" t="s">
        <v>2141</v>
      </c>
      <c r="AD253" s="16" t="s">
        <v>34</v>
      </c>
      <c r="AE253" s="14" t="s">
        <v>2121</v>
      </c>
      <c r="AF253" s="14" t="s">
        <v>2118</v>
      </c>
      <c r="AG253" s="16" t="s">
        <v>34</v>
      </c>
      <c r="AH253" s="17" t="s">
        <v>2250</v>
      </c>
      <c r="AI253" s="20" t="s">
        <v>34</v>
      </c>
      <c r="AJ253" s="16" t="s">
        <v>34</v>
      </c>
      <c r="AK253" s="14" t="s">
        <v>1152</v>
      </c>
      <c r="AL253" s="14" t="s">
        <v>1153</v>
      </c>
      <c r="AM253" s="28" t="s">
        <v>34</v>
      </c>
      <c r="AN253" s="29" t="s">
        <v>34</v>
      </c>
    </row>
    <row r="254" spans="1:40" x14ac:dyDescent="0.45">
      <c r="A254" s="25">
        <v>25.799980555555557</v>
      </c>
      <c r="B254" s="22">
        <v>-80.251822222222216</v>
      </c>
      <c r="C254" s="13" t="s">
        <v>731</v>
      </c>
      <c r="D254" s="13" t="s">
        <v>732</v>
      </c>
      <c r="E254" s="14" t="s">
        <v>733</v>
      </c>
      <c r="F254" s="13" t="s">
        <v>34</v>
      </c>
      <c r="G254" s="14" t="s">
        <v>34</v>
      </c>
      <c r="H254" s="15"/>
      <c r="I254" s="38"/>
      <c r="J254" s="41"/>
      <c r="K254" s="15"/>
      <c r="L254" s="16"/>
      <c r="M254" s="19">
        <v>0</v>
      </c>
      <c r="N254" s="17" t="s">
        <v>732</v>
      </c>
      <c r="O254" s="17" t="s">
        <v>1736</v>
      </c>
      <c r="P254" s="18" t="s">
        <v>34</v>
      </c>
      <c r="Q254" s="13" t="s">
        <v>1884</v>
      </c>
      <c r="R254" s="14" t="s">
        <v>1936</v>
      </c>
      <c r="S254" s="18" t="s">
        <v>34</v>
      </c>
      <c r="T254" s="14" t="s">
        <v>2079</v>
      </c>
      <c r="U254" s="19" t="s">
        <v>34</v>
      </c>
      <c r="V254" s="13" t="s">
        <v>2087</v>
      </c>
      <c r="W254" s="18" t="s">
        <v>34</v>
      </c>
      <c r="X254" s="20" t="s">
        <v>34</v>
      </c>
      <c r="Y254" s="14" t="s">
        <v>2097</v>
      </c>
      <c r="Z254" s="14" t="s">
        <v>2102</v>
      </c>
      <c r="AA254" s="19" t="s">
        <v>34</v>
      </c>
      <c r="AB254" s="14" t="s">
        <v>2107</v>
      </c>
      <c r="AC254" s="14" t="s">
        <v>1935</v>
      </c>
      <c r="AD254" s="16" t="s">
        <v>34</v>
      </c>
      <c r="AE254" s="14" t="s">
        <v>2115</v>
      </c>
      <c r="AF254" s="14" t="s">
        <v>2118</v>
      </c>
      <c r="AG254" s="16" t="s">
        <v>34</v>
      </c>
      <c r="AH254" s="17" t="s">
        <v>2300</v>
      </c>
      <c r="AI254" s="20" t="s">
        <v>34</v>
      </c>
      <c r="AJ254" s="16" t="s">
        <v>34</v>
      </c>
      <c r="AK254" s="14" t="s">
        <v>1460</v>
      </c>
      <c r="AL254" s="14" t="s">
        <v>1461</v>
      </c>
      <c r="AM254" s="28" t="s">
        <v>34</v>
      </c>
      <c r="AN254" s="29" t="s">
        <v>34</v>
      </c>
    </row>
    <row r="255" spans="1:40" x14ac:dyDescent="0.45">
      <c r="A255" s="25">
        <v>27.133433333333333</v>
      </c>
      <c r="B255" s="22">
        <v>-80.271705555555556</v>
      </c>
      <c r="C255" s="13" t="s">
        <v>427</v>
      </c>
      <c r="D255" s="13" t="s">
        <v>428</v>
      </c>
      <c r="E255" s="14" t="s">
        <v>429</v>
      </c>
      <c r="F255" s="13" t="s">
        <v>34</v>
      </c>
      <c r="G255" s="14" t="s">
        <v>34</v>
      </c>
      <c r="H255" s="15"/>
      <c r="I255" s="38"/>
      <c r="J255" s="41"/>
      <c r="K255" s="15"/>
      <c r="L255" s="16">
        <v>894033</v>
      </c>
      <c r="M255" s="19">
        <v>0</v>
      </c>
      <c r="N255" s="17" t="s">
        <v>428</v>
      </c>
      <c r="O255" s="17" t="s">
        <v>428</v>
      </c>
      <c r="P255" s="18" t="s">
        <v>2635</v>
      </c>
      <c r="Q255" s="13" t="s">
        <v>1839</v>
      </c>
      <c r="R255" s="14" t="s">
        <v>1959</v>
      </c>
      <c r="S255" s="18" t="s">
        <v>2357</v>
      </c>
      <c r="T255" s="14" t="s">
        <v>2079</v>
      </c>
      <c r="U255" s="19" t="s">
        <v>2335</v>
      </c>
      <c r="V255" s="13" t="s">
        <v>2086</v>
      </c>
      <c r="W255" s="18" t="s">
        <v>2342</v>
      </c>
      <c r="X255" s="20" t="s">
        <v>2886</v>
      </c>
      <c r="Y255" s="14" t="s">
        <v>2097</v>
      </c>
      <c r="Z255" s="14" t="s">
        <v>2098</v>
      </c>
      <c r="AA255" s="19" t="s">
        <v>2318</v>
      </c>
      <c r="AB255" s="14" t="s">
        <v>2107</v>
      </c>
      <c r="AC255" s="14" t="s">
        <v>2122</v>
      </c>
      <c r="AD255" s="16">
        <v>0</v>
      </c>
      <c r="AE255" s="14" t="s">
        <v>2166</v>
      </c>
      <c r="AF255" s="14" t="s">
        <v>2118</v>
      </c>
      <c r="AG255" s="16">
        <v>0</v>
      </c>
      <c r="AH255" s="17" t="s">
        <v>2269</v>
      </c>
      <c r="AI255" s="20" t="s">
        <v>2330</v>
      </c>
      <c r="AJ255" s="16">
        <v>1982</v>
      </c>
      <c r="AK255" s="14" t="s">
        <v>1235</v>
      </c>
      <c r="AL255" s="14" t="s">
        <v>1236</v>
      </c>
      <c r="AM255" s="28">
        <v>27.133430000000001</v>
      </c>
      <c r="AN255" s="29">
        <v>-80.271720000000002</v>
      </c>
    </row>
    <row r="256" spans="1:40" x14ac:dyDescent="0.45">
      <c r="A256" s="25">
        <v>26.206125</v>
      </c>
      <c r="B256" s="22">
        <v>-80.131608333333332</v>
      </c>
      <c r="C256" s="13" t="s">
        <v>316</v>
      </c>
      <c r="D256" s="13" t="s">
        <v>317</v>
      </c>
      <c r="E256" s="14" t="s">
        <v>318</v>
      </c>
      <c r="F256" s="13" t="s">
        <v>34</v>
      </c>
      <c r="G256" s="14" t="s">
        <v>34</v>
      </c>
      <c r="H256" s="15"/>
      <c r="I256" s="38"/>
      <c r="J256" s="41"/>
      <c r="K256" s="15"/>
      <c r="L256" s="16"/>
      <c r="M256" s="19">
        <v>1</v>
      </c>
      <c r="N256" s="17" t="s">
        <v>317</v>
      </c>
      <c r="O256" s="17" t="s">
        <v>317</v>
      </c>
      <c r="P256" s="18" t="s">
        <v>34</v>
      </c>
      <c r="Q256" s="13" t="s">
        <v>1824</v>
      </c>
      <c r="R256" s="14" t="s">
        <v>1931</v>
      </c>
      <c r="S256" s="18" t="s">
        <v>34</v>
      </c>
      <c r="T256" s="14" t="s">
        <v>2079</v>
      </c>
      <c r="U256" s="19" t="s">
        <v>34</v>
      </c>
      <c r="V256" s="13" t="s">
        <v>2081</v>
      </c>
      <c r="W256" s="18" t="s">
        <v>34</v>
      </c>
      <c r="X256" s="20" t="s">
        <v>34</v>
      </c>
      <c r="Y256" s="14" t="s">
        <v>2097</v>
      </c>
      <c r="Z256" s="14" t="s">
        <v>2103</v>
      </c>
      <c r="AA256" s="19" t="s">
        <v>34</v>
      </c>
      <c r="AB256" s="14" t="s">
        <v>2107</v>
      </c>
      <c r="AC256" s="14" t="s">
        <v>2146</v>
      </c>
      <c r="AD256" s="16" t="s">
        <v>34</v>
      </c>
      <c r="AE256" s="14" t="s">
        <v>2161</v>
      </c>
      <c r="AF256" s="14" t="s">
        <v>2118</v>
      </c>
      <c r="AG256" s="16" t="s">
        <v>34</v>
      </c>
      <c r="AH256" s="17" t="s">
        <v>2253</v>
      </c>
      <c r="AI256" s="20" t="s">
        <v>34</v>
      </c>
      <c r="AJ256" s="16" t="s">
        <v>34</v>
      </c>
      <c r="AK256" s="14" t="s">
        <v>2323</v>
      </c>
      <c r="AL256" s="14" t="s">
        <v>1160</v>
      </c>
      <c r="AM256" s="28" t="s">
        <v>34</v>
      </c>
      <c r="AN256" s="29" t="s">
        <v>34</v>
      </c>
    </row>
    <row r="257" spans="1:40" x14ac:dyDescent="0.45">
      <c r="A257" s="25">
        <v>25.925530555555557</v>
      </c>
      <c r="B257" s="22">
        <v>-80.122936111111102</v>
      </c>
      <c r="C257" s="13" t="s">
        <v>710</v>
      </c>
      <c r="D257" s="13" t="s">
        <v>711</v>
      </c>
      <c r="E257" s="14" t="s">
        <v>712</v>
      </c>
      <c r="F257" s="13" t="s">
        <v>34</v>
      </c>
      <c r="G257" s="14" t="s">
        <v>34</v>
      </c>
      <c r="H257" s="15"/>
      <c r="I257" s="38"/>
      <c r="J257" s="41"/>
      <c r="K257" s="15"/>
      <c r="L257" s="16"/>
      <c r="M257" s="19">
        <v>0</v>
      </c>
      <c r="N257" s="17" t="s">
        <v>711</v>
      </c>
      <c r="O257" s="17" t="s">
        <v>1731</v>
      </c>
      <c r="P257" s="18" t="s">
        <v>34</v>
      </c>
      <c r="Q257" s="13" t="s">
        <v>1880</v>
      </c>
      <c r="R257" s="14"/>
      <c r="S257" s="18" t="s">
        <v>34</v>
      </c>
      <c r="T257" s="14" t="s">
        <v>2079</v>
      </c>
      <c r="U257" s="19" t="s">
        <v>34</v>
      </c>
      <c r="V257" s="13" t="s">
        <v>2087</v>
      </c>
      <c r="W257" s="18" t="s">
        <v>34</v>
      </c>
      <c r="X257" s="20" t="s">
        <v>34</v>
      </c>
      <c r="Y257" s="14" t="s">
        <v>2097</v>
      </c>
      <c r="Z257" s="14" t="s">
        <v>2098</v>
      </c>
      <c r="AA257" s="19" t="s">
        <v>34</v>
      </c>
      <c r="AB257" s="14" t="s">
        <v>2107</v>
      </c>
      <c r="AC257" s="14" t="s">
        <v>2174</v>
      </c>
      <c r="AD257" s="16" t="s">
        <v>34</v>
      </c>
      <c r="AE257" s="14" t="s">
        <v>2183</v>
      </c>
      <c r="AF257" s="14" t="s">
        <v>2118</v>
      </c>
      <c r="AG257" s="16" t="s">
        <v>34</v>
      </c>
      <c r="AH257" s="17" t="s">
        <v>2298</v>
      </c>
      <c r="AI257" s="20" t="s">
        <v>34</v>
      </c>
      <c r="AJ257" s="16" t="s">
        <v>34</v>
      </c>
      <c r="AK257" s="14" t="s">
        <v>1443</v>
      </c>
      <c r="AL257" s="14" t="s">
        <v>1444</v>
      </c>
      <c r="AM257" s="28" t="s">
        <v>34</v>
      </c>
      <c r="AN257" s="29" t="s">
        <v>34</v>
      </c>
    </row>
    <row r="258" spans="1:40" x14ac:dyDescent="0.45">
      <c r="A258" s="25">
        <v>25.886608333333331</v>
      </c>
      <c r="B258" s="22">
        <v>-80.134011111111121</v>
      </c>
      <c r="C258" s="13" t="s">
        <v>537</v>
      </c>
      <c r="D258" s="13" t="s">
        <v>538</v>
      </c>
      <c r="E258" s="14" t="s">
        <v>539</v>
      </c>
      <c r="F258" s="13" t="s">
        <v>34</v>
      </c>
      <c r="G258" s="14" t="s">
        <v>34</v>
      </c>
      <c r="H258" s="15"/>
      <c r="I258" s="38"/>
      <c r="J258" s="41"/>
      <c r="K258" s="15"/>
      <c r="L258" s="16">
        <v>875102</v>
      </c>
      <c r="M258" s="19">
        <v>0</v>
      </c>
      <c r="N258" s="17" t="s">
        <v>538</v>
      </c>
      <c r="O258" s="17" t="s">
        <v>538</v>
      </c>
      <c r="P258" s="18" t="s">
        <v>2554</v>
      </c>
      <c r="Q258" s="13" t="s">
        <v>1857</v>
      </c>
      <c r="R258" s="14" t="s">
        <v>1936</v>
      </c>
      <c r="S258" s="18" t="s">
        <v>2553</v>
      </c>
      <c r="T258" s="14" t="s">
        <v>2079</v>
      </c>
      <c r="U258" s="19" t="s">
        <v>2335</v>
      </c>
      <c r="V258" s="13" t="s">
        <v>2087</v>
      </c>
      <c r="W258" s="18" t="s">
        <v>2340</v>
      </c>
      <c r="X258" s="20" t="s">
        <v>2831</v>
      </c>
      <c r="Y258" s="14" t="s">
        <v>2097</v>
      </c>
      <c r="Z258" s="14" t="s">
        <v>2098</v>
      </c>
      <c r="AA258" s="19" t="s">
        <v>2318</v>
      </c>
      <c r="AB258" s="14" t="s">
        <v>2107</v>
      </c>
      <c r="AC258" s="14" t="s">
        <v>2140</v>
      </c>
      <c r="AD258" s="16">
        <v>0</v>
      </c>
      <c r="AE258" s="14" t="s">
        <v>2211</v>
      </c>
      <c r="AF258" s="14" t="s">
        <v>2118</v>
      </c>
      <c r="AG258" s="16">
        <v>0</v>
      </c>
      <c r="AH258" s="17" t="s">
        <v>2280</v>
      </c>
      <c r="AI258" s="20" t="s">
        <v>2331</v>
      </c>
      <c r="AJ258" s="16">
        <v>1958</v>
      </c>
      <c r="AK258" s="14" t="s">
        <v>1317</v>
      </c>
      <c r="AL258" s="14" t="s">
        <v>1318</v>
      </c>
      <c r="AM258" s="28">
        <v>25.886610000000001</v>
      </c>
      <c r="AN258" s="29">
        <v>-80.134</v>
      </c>
    </row>
    <row r="259" spans="1:40" x14ac:dyDescent="0.45">
      <c r="A259" s="25">
        <v>25.723280555555554</v>
      </c>
      <c r="B259" s="22">
        <v>-80.266547222222229</v>
      </c>
      <c r="C259" s="13" t="s">
        <v>592</v>
      </c>
      <c r="D259" s="13" t="s">
        <v>593</v>
      </c>
      <c r="E259" s="14" t="s">
        <v>594</v>
      </c>
      <c r="F259" s="13" t="s">
        <v>34</v>
      </c>
      <c r="G259" s="14" t="s">
        <v>34</v>
      </c>
      <c r="H259" s="15"/>
      <c r="I259" s="38"/>
      <c r="J259" s="41"/>
      <c r="K259" s="15"/>
      <c r="L259" s="16"/>
      <c r="M259" s="19">
        <v>0</v>
      </c>
      <c r="N259" s="17" t="s">
        <v>593</v>
      </c>
      <c r="O259" s="17" t="s">
        <v>593</v>
      </c>
      <c r="P259" s="18" t="s">
        <v>34</v>
      </c>
      <c r="Q259" s="13" t="s">
        <v>1866</v>
      </c>
      <c r="R259" s="14" t="s">
        <v>1991</v>
      </c>
      <c r="S259" s="18" t="s">
        <v>34</v>
      </c>
      <c r="T259" s="14" t="s">
        <v>2079</v>
      </c>
      <c r="U259" s="19" t="s">
        <v>34</v>
      </c>
      <c r="V259" s="13" t="s">
        <v>2087</v>
      </c>
      <c r="W259" s="18" t="s">
        <v>34</v>
      </c>
      <c r="X259" s="20" t="s">
        <v>34</v>
      </c>
      <c r="Y259" s="14" t="s">
        <v>2097</v>
      </c>
      <c r="Z259" s="14" t="s">
        <v>2100</v>
      </c>
      <c r="AA259" s="19" t="s">
        <v>34</v>
      </c>
      <c r="AB259" s="14" t="s">
        <v>2107</v>
      </c>
      <c r="AC259" s="14" t="s">
        <v>2125</v>
      </c>
      <c r="AD259" s="16" t="s">
        <v>34</v>
      </c>
      <c r="AE259" s="14" t="s">
        <v>2146</v>
      </c>
      <c r="AF259" s="14" t="s">
        <v>2118</v>
      </c>
      <c r="AG259" s="16" t="s">
        <v>34</v>
      </c>
      <c r="AH259" s="17" t="s">
        <v>2287</v>
      </c>
      <c r="AI259" s="20" t="s">
        <v>34</v>
      </c>
      <c r="AJ259" s="16" t="s">
        <v>34</v>
      </c>
      <c r="AK259" s="14" t="s">
        <v>1354</v>
      </c>
      <c r="AL259" s="14" t="s">
        <v>1355</v>
      </c>
      <c r="AM259" s="28" t="s">
        <v>34</v>
      </c>
      <c r="AN259" s="29" t="s">
        <v>34</v>
      </c>
    </row>
    <row r="260" spans="1:40" x14ac:dyDescent="0.45">
      <c r="A260" s="25">
        <v>26.330324999999998</v>
      </c>
      <c r="B260" s="22">
        <v>-80.096824999999995</v>
      </c>
      <c r="C260" s="13" t="s">
        <v>874</v>
      </c>
      <c r="D260" s="13" t="s">
        <v>875</v>
      </c>
      <c r="E260" s="14" t="s">
        <v>876</v>
      </c>
      <c r="F260" s="13" t="s">
        <v>34</v>
      </c>
      <c r="G260" s="14" t="s">
        <v>34</v>
      </c>
      <c r="H260" s="15"/>
      <c r="I260" s="38"/>
      <c r="J260" s="41"/>
      <c r="K260" s="15"/>
      <c r="L260" s="16">
        <v>935218</v>
      </c>
      <c r="M260" s="19">
        <v>0</v>
      </c>
      <c r="N260" s="17" t="s">
        <v>875</v>
      </c>
      <c r="O260" s="17" t="s">
        <v>1763</v>
      </c>
      <c r="P260" s="18" t="s">
        <v>2688</v>
      </c>
      <c r="Q260" s="13" t="s">
        <v>1912</v>
      </c>
      <c r="R260" s="14" t="s">
        <v>1929</v>
      </c>
      <c r="S260" s="18" t="s">
        <v>2685</v>
      </c>
      <c r="T260" s="14" t="s">
        <v>2079</v>
      </c>
      <c r="U260" s="19" t="s">
        <v>2335</v>
      </c>
      <c r="V260" s="13" t="s">
        <v>2094</v>
      </c>
      <c r="W260" s="18" t="s">
        <v>2344</v>
      </c>
      <c r="X260" s="20" t="s">
        <v>2928</v>
      </c>
      <c r="Y260" s="14" t="s">
        <v>2097</v>
      </c>
      <c r="Z260" s="14" t="s">
        <v>2098</v>
      </c>
      <c r="AA260" s="19" t="s">
        <v>2318</v>
      </c>
      <c r="AB260" s="14" t="s">
        <v>2107</v>
      </c>
      <c r="AC260" s="14" t="s">
        <v>2125</v>
      </c>
      <c r="AD260" s="16">
        <v>0</v>
      </c>
      <c r="AE260" s="14" t="s">
        <v>2161</v>
      </c>
      <c r="AF260" s="14" t="s">
        <v>2118</v>
      </c>
      <c r="AG260" s="16">
        <v>0</v>
      </c>
      <c r="AH260" s="17" t="s">
        <v>2307</v>
      </c>
      <c r="AI260" s="20" t="s">
        <v>2331</v>
      </c>
      <c r="AJ260" s="16">
        <v>1981</v>
      </c>
      <c r="AK260" s="14" t="s">
        <v>1561</v>
      </c>
      <c r="AL260" s="14" t="s">
        <v>1562</v>
      </c>
      <c r="AM260" s="28">
        <v>26.33032</v>
      </c>
      <c r="AN260" s="29">
        <v>-80.096819999999994</v>
      </c>
    </row>
    <row r="261" spans="1:40" x14ac:dyDescent="0.45">
      <c r="A261" s="25">
        <v>27.262450000000001</v>
      </c>
      <c r="B261" s="22">
        <v>-80.352194444444436</v>
      </c>
      <c r="C261" s="13" t="s">
        <v>918</v>
      </c>
      <c r="D261" s="13" t="s">
        <v>919</v>
      </c>
      <c r="E261" s="14" t="s">
        <v>920</v>
      </c>
      <c r="F261" s="13" t="s">
        <v>34</v>
      </c>
      <c r="G261" s="14" t="s">
        <v>31</v>
      </c>
      <c r="H261" s="15"/>
      <c r="I261" s="38"/>
      <c r="J261" s="41"/>
      <c r="K261" s="15"/>
      <c r="L261" s="16">
        <v>940082</v>
      </c>
      <c r="M261" s="19">
        <v>0</v>
      </c>
      <c r="N261" s="17" t="s">
        <v>919</v>
      </c>
      <c r="O261" s="17" t="s">
        <v>1774</v>
      </c>
      <c r="P261" s="18" t="s">
        <v>2694</v>
      </c>
      <c r="Q261" s="13" t="s">
        <v>1919</v>
      </c>
      <c r="R261" s="14" t="s">
        <v>1959</v>
      </c>
      <c r="S261" s="18" t="s">
        <v>2692</v>
      </c>
      <c r="T261" s="14" t="s">
        <v>2079</v>
      </c>
      <c r="U261" s="19" t="s">
        <v>2335</v>
      </c>
      <c r="V261" s="13" t="s">
        <v>2096</v>
      </c>
      <c r="W261" s="18" t="s">
        <v>2345</v>
      </c>
      <c r="X261" s="20" t="s">
        <v>2933</v>
      </c>
      <c r="Y261" s="14" t="s">
        <v>2097</v>
      </c>
      <c r="Z261" s="14" t="s">
        <v>2098</v>
      </c>
      <c r="AA261" s="19" t="s">
        <v>2098</v>
      </c>
      <c r="AB261" s="14" t="s">
        <v>2107</v>
      </c>
      <c r="AC261" s="14" t="s">
        <v>2138</v>
      </c>
      <c r="AD261" s="16">
        <v>0</v>
      </c>
      <c r="AE261" s="14" t="s">
        <v>2163</v>
      </c>
      <c r="AF261" s="14" t="s">
        <v>2118</v>
      </c>
      <c r="AG261" s="16">
        <v>0</v>
      </c>
      <c r="AH261" s="17" t="s">
        <v>2310</v>
      </c>
      <c r="AI261" s="20" t="s">
        <v>2332</v>
      </c>
      <c r="AJ261" s="16">
        <v>1956</v>
      </c>
      <c r="AK261" s="14" t="s">
        <v>1593</v>
      </c>
      <c r="AL261" s="14" t="s">
        <v>1594</v>
      </c>
      <c r="AM261" s="28">
        <v>27.262499999999999</v>
      </c>
      <c r="AN261" s="29">
        <v>-80.352239999999995</v>
      </c>
    </row>
    <row r="262" spans="1:40" x14ac:dyDescent="0.45">
      <c r="A262" s="25">
        <v>27.262450000000001</v>
      </c>
      <c r="B262" s="22">
        <v>-80.352055555555552</v>
      </c>
      <c r="C262" s="13" t="s">
        <v>921</v>
      </c>
      <c r="D262" s="13" t="s">
        <v>919</v>
      </c>
      <c r="E262" s="14" t="s">
        <v>920</v>
      </c>
      <c r="F262" s="13" t="s">
        <v>34</v>
      </c>
      <c r="G262" s="14" t="s">
        <v>32</v>
      </c>
      <c r="H262" s="15"/>
      <c r="I262" s="38"/>
      <c r="J262" s="41"/>
      <c r="K262" s="15"/>
      <c r="L262" s="16">
        <v>940049</v>
      </c>
      <c r="M262" s="19">
        <v>0</v>
      </c>
      <c r="N262" s="17" t="s">
        <v>919</v>
      </c>
      <c r="O262" s="17" t="s">
        <v>1774</v>
      </c>
      <c r="P262" s="18" t="s">
        <v>2693</v>
      </c>
      <c r="Q262" s="13" t="s">
        <v>1919</v>
      </c>
      <c r="R262" s="14" t="s">
        <v>1959</v>
      </c>
      <c r="S262" s="18" t="s">
        <v>2692</v>
      </c>
      <c r="T262" s="14" t="s">
        <v>2079</v>
      </c>
      <c r="U262" s="19" t="s">
        <v>2335</v>
      </c>
      <c r="V262" s="13" t="s">
        <v>2096</v>
      </c>
      <c r="W262" s="18" t="s">
        <v>2345</v>
      </c>
      <c r="X262" s="20" t="s">
        <v>2932</v>
      </c>
      <c r="Y262" s="14" t="s">
        <v>2097</v>
      </c>
      <c r="Z262" s="14" t="s">
        <v>2098</v>
      </c>
      <c r="AA262" s="19" t="s">
        <v>2098</v>
      </c>
      <c r="AB262" s="14" t="s">
        <v>2107</v>
      </c>
      <c r="AC262" s="14" t="s">
        <v>2138</v>
      </c>
      <c r="AD262" s="16">
        <v>0</v>
      </c>
      <c r="AE262" s="14" t="s">
        <v>2163</v>
      </c>
      <c r="AF262" s="14" t="s">
        <v>2118</v>
      </c>
      <c r="AG262" s="16">
        <v>0</v>
      </c>
      <c r="AH262" s="17" t="s">
        <v>2310</v>
      </c>
      <c r="AI262" s="20" t="s">
        <v>2332</v>
      </c>
      <c r="AJ262" s="16">
        <v>1958</v>
      </c>
      <c r="AK262" s="14" t="s">
        <v>1593</v>
      </c>
      <c r="AL262" s="14" t="s">
        <v>1595</v>
      </c>
      <c r="AM262" s="28">
        <v>27.262450000000001</v>
      </c>
      <c r="AN262" s="29">
        <v>-80.352369999999993</v>
      </c>
    </row>
    <row r="263" spans="1:40" x14ac:dyDescent="0.45">
      <c r="A263" s="25">
        <v>25.858250000000002</v>
      </c>
      <c r="B263" s="22">
        <v>-80.125888888888881</v>
      </c>
      <c r="C263" s="13" t="s">
        <v>755</v>
      </c>
      <c r="D263" s="13" t="s">
        <v>756</v>
      </c>
      <c r="E263" s="14" t="s">
        <v>757</v>
      </c>
      <c r="F263" s="13" t="s">
        <v>34</v>
      </c>
      <c r="G263" s="14" t="s">
        <v>34</v>
      </c>
      <c r="H263" s="15"/>
      <c r="I263" s="38"/>
      <c r="J263" s="41"/>
      <c r="K263" s="15"/>
      <c r="L263" s="16">
        <v>876732</v>
      </c>
      <c r="M263" s="19">
        <v>0</v>
      </c>
      <c r="N263" s="17" t="s">
        <v>756</v>
      </c>
      <c r="O263" s="17" t="s">
        <v>756</v>
      </c>
      <c r="P263" s="18" t="s">
        <v>2577</v>
      </c>
      <c r="Q263" s="13" t="s">
        <v>1889</v>
      </c>
      <c r="R263" s="14" t="s">
        <v>1932</v>
      </c>
      <c r="S263" s="18" t="s">
        <v>2571</v>
      </c>
      <c r="T263" s="14" t="s">
        <v>2079</v>
      </c>
      <c r="U263" s="19" t="s">
        <v>2335</v>
      </c>
      <c r="V263" s="13" t="s">
        <v>2087</v>
      </c>
      <c r="W263" s="18" t="s">
        <v>2340</v>
      </c>
      <c r="X263" s="20" t="s">
        <v>2846</v>
      </c>
      <c r="Y263" s="14" t="s">
        <v>2097</v>
      </c>
      <c r="Z263" s="14" t="s">
        <v>2098</v>
      </c>
      <c r="AA263" s="19" t="s">
        <v>2318</v>
      </c>
      <c r="AB263" s="14" t="s">
        <v>2107</v>
      </c>
      <c r="AC263" s="14" t="s">
        <v>2159</v>
      </c>
      <c r="AD263" s="16">
        <v>0</v>
      </c>
      <c r="AE263" s="14" t="s">
        <v>2166</v>
      </c>
      <c r="AF263" s="14" t="s">
        <v>2118</v>
      </c>
      <c r="AG263" s="16">
        <v>0</v>
      </c>
      <c r="AH263" s="17" t="s">
        <v>2235</v>
      </c>
      <c r="AI263" s="20" t="s">
        <v>2331</v>
      </c>
      <c r="AJ263" s="16">
        <v>1989</v>
      </c>
      <c r="AK263" s="14" t="s">
        <v>1474</v>
      </c>
      <c r="AL263" s="14" t="s">
        <v>1475</v>
      </c>
      <c r="AM263" s="28">
        <v>25.858239999999999</v>
      </c>
      <c r="AN263" s="29">
        <v>-80.125860000000003</v>
      </c>
    </row>
    <row r="264" spans="1:40" x14ac:dyDescent="0.45">
      <c r="A264" s="25">
        <v>26.048316666666668</v>
      </c>
      <c r="B264" s="22">
        <v>-80.155108333333345</v>
      </c>
      <c r="C264" s="13" t="s">
        <v>118</v>
      </c>
      <c r="D264" s="13" t="s">
        <v>119</v>
      </c>
      <c r="E264" s="14" t="s">
        <v>120</v>
      </c>
      <c r="F264" s="13" t="s">
        <v>34</v>
      </c>
      <c r="G264" s="14" t="s">
        <v>34</v>
      </c>
      <c r="H264" s="15"/>
      <c r="I264" s="38"/>
      <c r="J264" s="41"/>
      <c r="K264" s="15"/>
      <c r="L264" s="16">
        <v>860591</v>
      </c>
      <c r="M264" s="19">
        <v>1</v>
      </c>
      <c r="N264" s="17" t="s">
        <v>119</v>
      </c>
      <c r="O264" s="17" t="s">
        <v>119</v>
      </c>
      <c r="P264" s="18" t="s">
        <v>2419</v>
      </c>
      <c r="Q264" s="13" t="s">
        <v>1794</v>
      </c>
      <c r="R264" s="14" t="s">
        <v>1957</v>
      </c>
      <c r="S264" s="18" t="s">
        <v>2418</v>
      </c>
      <c r="T264" s="14" t="s">
        <v>2079</v>
      </c>
      <c r="U264" s="19" t="s">
        <v>2335</v>
      </c>
      <c r="V264" s="13" t="s">
        <v>2081</v>
      </c>
      <c r="W264" s="18" t="s">
        <v>2339</v>
      </c>
      <c r="X264" s="20" t="s">
        <v>2746</v>
      </c>
      <c r="Y264" s="14" t="s">
        <v>2097</v>
      </c>
      <c r="Z264" s="14" t="s">
        <v>2098</v>
      </c>
      <c r="AA264" s="19" t="s">
        <v>2318</v>
      </c>
      <c r="AB264" s="14" t="s">
        <v>2107</v>
      </c>
      <c r="AC264" s="14" t="s">
        <v>2126</v>
      </c>
      <c r="AD264" s="16">
        <v>34.1</v>
      </c>
      <c r="AE264" s="14" t="s">
        <v>2161</v>
      </c>
      <c r="AF264" s="14" t="s">
        <v>2118</v>
      </c>
      <c r="AG264" s="16">
        <v>6.8</v>
      </c>
      <c r="AH264" s="17" t="s">
        <v>2226</v>
      </c>
      <c r="AI264" s="20" t="s">
        <v>2329</v>
      </c>
      <c r="AJ264" s="16">
        <v>1982</v>
      </c>
      <c r="AK264" s="14" t="s">
        <v>1018</v>
      </c>
      <c r="AL264" s="14" t="s">
        <v>1019</v>
      </c>
      <c r="AM264" s="28">
        <v>26.048159999999999</v>
      </c>
      <c r="AN264" s="29">
        <v>-80.155289999999994</v>
      </c>
    </row>
    <row r="265" spans="1:40" x14ac:dyDescent="0.45">
      <c r="A265" s="25">
        <v>26.083805555555553</v>
      </c>
      <c r="B265" s="22">
        <v>-80.184694444444446</v>
      </c>
      <c r="C265" s="13" t="s">
        <v>275</v>
      </c>
      <c r="D265" s="13" t="s">
        <v>276</v>
      </c>
      <c r="E265" s="14" t="s">
        <v>277</v>
      </c>
      <c r="F265" s="13" t="s">
        <v>30</v>
      </c>
      <c r="G265" s="14" t="s">
        <v>35</v>
      </c>
      <c r="H265" s="15"/>
      <c r="I265" s="38"/>
      <c r="J265" s="41"/>
      <c r="K265" s="15"/>
      <c r="L265" s="16">
        <v>860428</v>
      </c>
      <c r="M265" s="19">
        <v>1</v>
      </c>
      <c r="N265" s="17" t="s">
        <v>276</v>
      </c>
      <c r="O265" s="17" t="s">
        <v>1657</v>
      </c>
      <c r="P265" s="18" t="s">
        <v>2328</v>
      </c>
      <c r="Q265" s="13" t="s">
        <v>1792</v>
      </c>
      <c r="R265" s="14" t="s">
        <v>1976</v>
      </c>
      <c r="S265" s="18" t="s">
        <v>1790</v>
      </c>
      <c r="T265" s="14" t="s">
        <v>2079</v>
      </c>
      <c r="U265" s="19" t="s">
        <v>2335</v>
      </c>
      <c r="V265" s="13" t="s">
        <v>2081</v>
      </c>
      <c r="W265" s="18" t="s">
        <v>2339</v>
      </c>
      <c r="X265" s="20">
        <v>0</v>
      </c>
      <c r="Y265" s="14" t="s">
        <v>2097</v>
      </c>
      <c r="Z265" s="14" t="s">
        <v>2098</v>
      </c>
      <c r="AA265" s="19" t="s">
        <v>2098</v>
      </c>
      <c r="AB265" s="14" t="s">
        <v>2107</v>
      </c>
      <c r="AC265" s="14" t="s">
        <v>2119</v>
      </c>
      <c r="AD265" s="16">
        <v>40</v>
      </c>
      <c r="AE265" s="14" t="s">
        <v>2208</v>
      </c>
      <c r="AF265" s="14" t="s">
        <v>2118</v>
      </c>
      <c r="AG265" s="16">
        <v>45.6</v>
      </c>
      <c r="AH265" s="17" t="s">
        <v>2223</v>
      </c>
      <c r="AI265" s="20" t="s">
        <v>2329</v>
      </c>
      <c r="AJ265" s="16">
        <v>1987</v>
      </c>
      <c r="AK265" s="14" t="s">
        <v>1130</v>
      </c>
      <c r="AL265" s="14" t="s">
        <v>1131</v>
      </c>
      <c r="AM265" s="28">
        <v>26.08381</v>
      </c>
      <c r="AN265" s="29">
        <v>-80.184669999999997</v>
      </c>
    </row>
    <row r="266" spans="1:40" x14ac:dyDescent="0.45">
      <c r="A266" s="25">
        <v>26.08402222222222</v>
      </c>
      <c r="B266" s="22">
        <v>-80.184366666666676</v>
      </c>
      <c r="C266" s="13" t="s">
        <v>278</v>
      </c>
      <c r="D266" s="13" t="s">
        <v>276</v>
      </c>
      <c r="E266" s="14" t="s">
        <v>277</v>
      </c>
      <c r="F266" s="13" t="s">
        <v>30</v>
      </c>
      <c r="G266" s="14" t="s">
        <v>36</v>
      </c>
      <c r="H266" s="15"/>
      <c r="I266" s="38"/>
      <c r="J266" s="41"/>
      <c r="K266" s="15"/>
      <c r="L266" s="16">
        <v>860427</v>
      </c>
      <c r="M266" s="19">
        <v>1</v>
      </c>
      <c r="N266" s="17" t="s">
        <v>276</v>
      </c>
      <c r="O266" s="17" t="s">
        <v>1657</v>
      </c>
      <c r="P266" s="18" t="s">
        <v>2410</v>
      </c>
      <c r="Q266" s="13" t="s">
        <v>1792</v>
      </c>
      <c r="R266" s="14" t="s">
        <v>1976</v>
      </c>
      <c r="S266" s="18" t="s">
        <v>2409</v>
      </c>
      <c r="T266" s="14" t="s">
        <v>2079</v>
      </c>
      <c r="U266" s="19" t="s">
        <v>2335</v>
      </c>
      <c r="V266" s="13" t="s">
        <v>2081</v>
      </c>
      <c r="W266" s="18" t="s">
        <v>2339</v>
      </c>
      <c r="X266" s="20" t="s">
        <v>2739</v>
      </c>
      <c r="Y266" s="14" t="s">
        <v>2097</v>
      </c>
      <c r="Z266" s="14" t="s">
        <v>2098</v>
      </c>
      <c r="AA266" s="19" t="s">
        <v>2098</v>
      </c>
      <c r="AB266" s="14" t="s">
        <v>2107</v>
      </c>
      <c r="AC266" s="14" t="s">
        <v>2119</v>
      </c>
      <c r="AD266" s="16">
        <v>40</v>
      </c>
      <c r="AE266" s="14" t="s">
        <v>2208</v>
      </c>
      <c r="AF266" s="14" t="s">
        <v>2118</v>
      </c>
      <c r="AG266" s="16">
        <v>45.6</v>
      </c>
      <c r="AH266" s="17" t="s">
        <v>2223</v>
      </c>
      <c r="AI266" s="20" t="s">
        <v>2329</v>
      </c>
      <c r="AJ266" s="16">
        <v>1987</v>
      </c>
      <c r="AK266" s="14" t="s">
        <v>1132</v>
      </c>
      <c r="AL266" s="14" t="s">
        <v>1133</v>
      </c>
      <c r="AM266" s="28">
        <v>26.084070000000001</v>
      </c>
      <c r="AN266" s="29">
        <v>-80.18365</v>
      </c>
    </row>
    <row r="267" spans="1:40" x14ac:dyDescent="0.45">
      <c r="A267" s="25">
        <v>26.063075000000001</v>
      </c>
      <c r="B267" s="22">
        <v>-80.159077777777782</v>
      </c>
      <c r="C267" s="13" t="s">
        <v>166</v>
      </c>
      <c r="D267" s="13" t="s">
        <v>122</v>
      </c>
      <c r="E267" s="14" t="s">
        <v>167</v>
      </c>
      <c r="F267" s="13" t="s">
        <v>34</v>
      </c>
      <c r="G267" s="14" t="s">
        <v>34</v>
      </c>
      <c r="H267" s="15"/>
      <c r="I267" s="38"/>
      <c r="J267" s="41"/>
      <c r="K267" s="15"/>
      <c r="L267" s="16">
        <v>860592</v>
      </c>
      <c r="M267" s="19">
        <v>1</v>
      </c>
      <c r="N267" s="17" t="s">
        <v>122</v>
      </c>
      <c r="O267" s="17" t="s">
        <v>122</v>
      </c>
      <c r="P267" s="18" t="s">
        <v>2420</v>
      </c>
      <c r="Q267" s="13" t="s">
        <v>1799</v>
      </c>
      <c r="R267" s="14" t="s">
        <v>1966</v>
      </c>
      <c r="S267" s="18" t="s">
        <v>2381</v>
      </c>
      <c r="T267" s="14" t="s">
        <v>2079</v>
      </c>
      <c r="U267" s="19" t="s">
        <v>2335</v>
      </c>
      <c r="V267" s="13" t="s">
        <v>2081</v>
      </c>
      <c r="W267" s="18" t="s">
        <v>2339</v>
      </c>
      <c r="X267" s="20" t="s">
        <v>2747</v>
      </c>
      <c r="Y267" s="14" t="s">
        <v>2097</v>
      </c>
      <c r="Z267" s="14" t="s">
        <v>2098</v>
      </c>
      <c r="AA267" s="19" t="s">
        <v>2318</v>
      </c>
      <c r="AB267" s="14" t="s">
        <v>2107</v>
      </c>
      <c r="AC267" s="14" t="s">
        <v>2139</v>
      </c>
      <c r="AD267" s="16">
        <v>77.099999999999994</v>
      </c>
      <c r="AE267" s="14" t="s">
        <v>2163</v>
      </c>
      <c r="AF267" s="14" t="s">
        <v>2118</v>
      </c>
      <c r="AG267" s="16">
        <v>17.7</v>
      </c>
      <c r="AH267" s="17" t="s">
        <v>2226</v>
      </c>
      <c r="AI267" s="20" t="s">
        <v>2329</v>
      </c>
      <c r="AJ267" s="16">
        <v>1984</v>
      </c>
      <c r="AK267" s="14" t="s">
        <v>1052</v>
      </c>
      <c r="AL267" s="14" t="s">
        <v>1053</v>
      </c>
      <c r="AM267" s="28">
        <v>26.063079999999999</v>
      </c>
      <c r="AN267" s="29">
        <v>-80.15916</v>
      </c>
    </row>
    <row r="268" spans="1:40" x14ac:dyDescent="0.45">
      <c r="A268" s="25">
        <v>26.221622222222219</v>
      </c>
      <c r="B268" s="22">
        <v>-80.103958333333324</v>
      </c>
      <c r="C268" s="13" t="s">
        <v>139</v>
      </c>
      <c r="D268" s="13" t="s">
        <v>51</v>
      </c>
      <c r="E268" s="14" t="s">
        <v>140</v>
      </c>
      <c r="F268" s="13" t="s">
        <v>34</v>
      </c>
      <c r="G268" s="14" t="s">
        <v>34</v>
      </c>
      <c r="H268" s="15"/>
      <c r="I268" s="38"/>
      <c r="J268" s="41"/>
      <c r="K268" s="15"/>
      <c r="L268" s="16">
        <v>860222</v>
      </c>
      <c r="M268" s="19">
        <v>1</v>
      </c>
      <c r="N268" s="17" t="s">
        <v>51</v>
      </c>
      <c r="O268" s="17" t="s">
        <v>51</v>
      </c>
      <c r="P268" s="18" t="s">
        <v>2367</v>
      </c>
      <c r="Q268" s="13" t="s">
        <v>1796</v>
      </c>
      <c r="R268" s="14" t="s">
        <v>1957</v>
      </c>
      <c r="S268" s="18" t="s">
        <v>2396</v>
      </c>
      <c r="T268" s="14" t="s">
        <v>2079</v>
      </c>
      <c r="U268" s="19" t="s">
        <v>2335</v>
      </c>
      <c r="V268" s="13" t="s">
        <v>2081</v>
      </c>
      <c r="W268" s="18" t="s">
        <v>2339</v>
      </c>
      <c r="X268" s="20" t="s">
        <v>2729</v>
      </c>
      <c r="Y268" s="14" t="s">
        <v>2097</v>
      </c>
      <c r="Z268" s="14" t="s">
        <v>2098</v>
      </c>
      <c r="AA268" s="19" t="s">
        <v>2318</v>
      </c>
      <c r="AB268" s="14" t="s">
        <v>2107</v>
      </c>
      <c r="AC268" s="14" t="s">
        <v>2136</v>
      </c>
      <c r="AD268" s="16">
        <v>45.9</v>
      </c>
      <c r="AE268" s="14" t="s">
        <v>2169</v>
      </c>
      <c r="AF268" s="14" t="s">
        <v>2118</v>
      </c>
      <c r="AG268" s="16">
        <v>12.1</v>
      </c>
      <c r="AH268" s="17" t="s">
        <v>2223</v>
      </c>
      <c r="AI268" s="20" t="s">
        <v>2329</v>
      </c>
      <c r="AJ268" s="16">
        <v>1982</v>
      </c>
      <c r="AK268" s="14" t="s">
        <v>1032</v>
      </c>
      <c r="AL268" s="14" t="s">
        <v>1033</v>
      </c>
      <c r="AM268" s="28">
        <v>26.221209999999999</v>
      </c>
      <c r="AN268" s="29">
        <v>-80.103909999999999</v>
      </c>
    </row>
    <row r="269" spans="1:40" x14ac:dyDescent="0.45">
      <c r="A269" s="25">
        <v>25.95602222222222</v>
      </c>
      <c r="B269" s="22">
        <v>-80.128611111111098</v>
      </c>
      <c r="C269" s="13" t="s">
        <v>761</v>
      </c>
      <c r="D269" s="13" t="s">
        <v>762</v>
      </c>
      <c r="E269" s="14" t="s">
        <v>763</v>
      </c>
      <c r="F269" s="13" t="s">
        <v>34</v>
      </c>
      <c r="G269" s="14" t="s">
        <v>34</v>
      </c>
      <c r="H269" s="15"/>
      <c r="I269" s="38"/>
      <c r="J269" s="41"/>
      <c r="K269" s="15"/>
      <c r="L269" s="16">
        <v>878500</v>
      </c>
      <c r="M269" s="19">
        <v>0</v>
      </c>
      <c r="N269" s="17" t="s">
        <v>762</v>
      </c>
      <c r="O269" s="17" t="s">
        <v>762</v>
      </c>
      <c r="P269" s="18" t="s">
        <v>2587</v>
      </c>
      <c r="Q269" s="13" t="s">
        <v>1854</v>
      </c>
      <c r="R269" s="14" t="s">
        <v>1959</v>
      </c>
      <c r="S269" s="18" t="s">
        <v>2347</v>
      </c>
      <c r="T269" s="14" t="s">
        <v>2079</v>
      </c>
      <c r="U269" s="19" t="s">
        <v>2335</v>
      </c>
      <c r="V269" s="13" t="s">
        <v>2087</v>
      </c>
      <c r="W269" s="18" t="s">
        <v>2340</v>
      </c>
      <c r="X269" s="20" t="s">
        <v>2854</v>
      </c>
      <c r="Y269" s="14" t="s">
        <v>2097</v>
      </c>
      <c r="Z269" s="14" t="s">
        <v>2098</v>
      </c>
      <c r="AA269" s="19" t="s">
        <v>2318</v>
      </c>
      <c r="AB269" s="14" t="s">
        <v>2107</v>
      </c>
      <c r="AC269" s="14" t="s">
        <v>2122</v>
      </c>
      <c r="AD269" s="16">
        <v>0</v>
      </c>
      <c r="AE269" s="14" t="s">
        <v>2183</v>
      </c>
      <c r="AF269" s="14" t="s">
        <v>2118</v>
      </c>
      <c r="AG269" s="16">
        <v>0</v>
      </c>
      <c r="AH269" s="17" t="s">
        <v>2302</v>
      </c>
      <c r="AI269" s="20" t="s">
        <v>2331</v>
      </c>
      <c r="AJ269" s="16">
        <v>1981</v>
      </c>
      <c r="AK269" s="14" t="s">
        <v>1478</v>
      </c>
      <c r="AL269" s="14" t="s">
        <v>1479</v>
      </c>
      <c r="AM269" s="28">
        <v>25.956</v>
      </c>
      <c r="AN269" s="29">
        <v>-80.128590000000003</v>
      </c>
    </row>
    <row r="270" spans="1:40" x14ac:dyDescent="0.45">
      <c r="A270" s="25">
        <v>25.871675</v>
      </c>
      <c r="B270" s="22">
        <v>-80.179502777777785</v>
      </c>
      <c r="C270" s="13" t="s">
        <v>566</v>
      </c>
      <c r="D270" s="13" t="s">
        <v>49</v>
      </c>
      <c r="E270" s="14" t="s">
        <v>567</v>
      </c>
      <c r="F270" s="13" t="s">
        <v>34</v>
      </c>
      <c r="G270" s="14" t="s">
        <v>34</v>
      </c>
      <c r="H270" s="15"/>
      <c r="I270" s="38"/>
      <c r="J270" s="41"/>
      <c r="K270" s="15"/>
      <c r="L270" s="16"/>
      <c r="M270" s="19">
        <v>0</v>
      </c>
      <c r="N270" s="17" t="s">
        <v>49</v>
      </c>
      <c r="O270" s="17" t="s">
        <v>49</v>
      </c>
      <c r="P270" s="18" t="s">
        <v>34</v>
      </c>
      <c r="Q270" s="13" t="s">
        <v>1861</v>
      </c>
      <c r="R270" s="14" t="s">
        <v>2036</v>
      </c>
      <c r="S270" s="18" t="s">
        <v>34</v>
      </c>
      <c r="T270" s="14" t="s">
        <v>2079</v>
      </c>
      <c r="U270" s="19" t="s">
        <v>34</v>
      </c>
      <c r="V270" s="13" t="s">
        <v>2087</v>
      </c>
      <c r="W270" s="18" t="s">
        <v>34</v>
      </c>
      <c r="X270" s="20" t="s">
        <v>34</v>
      </c>
      <c r="Y270" s="14" t="s">
        <v>2097</v>
      </c>
      <c r="Z270" s="14" t="s">
        <v>2100</v>
      </c>
      <c r="AA270" s="19" t="s">
        <v>34</v>
      </c>
      <c r="AB270" s="14" t="s">
        <v>2107</v>
      </c>
      <c r="AC270" s="14" t="s">
        <v>2144</v>
      </c>
      <c r="AD270" s="16" t="s">
        <v>34</v>
      </c>
      <c r="AE270" s="14" t="s">
        <v>2183</v>
      </c>
      <c r="AF270" s="14" t="s">
        <v>2118</v>
      </c>
      <c r="AG270" s="16" t="s">
        <v>34</v>
      </c>
      <c r="AH270" s="17" t="s">
        <v>2225</v>
      </c>
      <c r="AI270" s="20" t="s">
        <v>34</v>
      </c>
      <c r="AJ270" s="16" t="s">
        <v>34</v>
      </c>
      <c r="AK270" s="14" t="s">
        <v>1336</v>
      </c>
      <c r="AL270" s="14" t="s">
        <v>1337</v>
      </c>
      <c r="AM270" s="28" t="s">
        <v>34</v>
      </c>
      <c r="AN270" s="29" t="s">
        <v>34</v>
      </c>
    </row>
    <row r="271" spans="1:40" x14ac:dyDescent="0.45">
      <c r="A271" s="25">
        <v>26.059313888888891</v>
      </c>
      <c r="B271" s="22">
        <v>-80.15507222222223</v>
      </c>
      <c r="C271" s="13" t="s">
        <v>121</v>
      </c>
      <c r="D271" s="13" t="s">
        <v>122</v>
      </c>
      <c r="E271" s="14" t="s">
        <v>123</v>
      </c>
      <c r="F271" s="13" t="s">
        <v>34</v>
      </c>
      <c r="G271" s="14" t="s">
        <v>34</v>
      </c>
      <c r="H271" s="15"/>
      <c r="I271" s="38"/>
      <c r="J271" s="41"/>
      <c r="K271" s="15"/>
      <c r="L271" s="16">
        <v>864073</v>
      </c>
      <c r="M271" s="19">
        <v>0</v>
      </c>
      <c r="N271" s="17" t="s">
        <v>122</v>
      </c>
      <c r="O271" s="17" t="s">
        <v>122</v>
      </c>
      <c r="P271" s="18" t="s">
        <v>2446</v>
      </c>
      <c r="Q271" s="13" t="s">
        <v>1794</v>
      </c>
      <c r="R271" s="14" t="s">
        <v>1931</v>
      </c>
      <c r="S271" s="18" t="s">
        <v>2436</v>
      </c>
      <c r="T271" s="14" t="s">
        <v>2079</v>
      </c>
      <c r="U271" s="19" t="s">
        <v>2335</v>
      </c>
      <c r="V271" s="13" t="s">
        <v>2081</v>
      </c>
      <c r="W271" s="18" t="s">
        <v>2339</v>
      </c>
      <c r="X271" s="20" t="s">
        <v>2763</v>
      </c>
      <c r="Y271" s="14" t="s">
        <v>2097</v>
      </c>
      <c r="Z271" s="14" t="s">
        <v>2098</v>
      </c>
      <c r="AA271" s="19" t="s">
        <v>2318</v>
      </c>
      <c r="AB271" s="14" t="s">
        <v>2107</v>
      </c>
      <c r="AC271" s="14" t="s">
        <v>2133</v>
      </c>
      <c r="AD271" s="16">
        <v>0</v>
      </c>
      <c r="AE271" s="14" t="s">
        <v>2161</v>
      </c>
      <c r="AF271" s="14" t="s">
        <v>2118</v>
      </c>
      <c r="AG271" s="16">
        <v>0</v>
      </c>
      <c r="AH271" s="17" t="s">
        <v>2226</v>
      </c>
      <c r="AI271" s="20" t="s">
        <v>2330</v>
      </c>
      <c r="AJ271" s="16">
        <v>1983</v>
      </c>
      <c r="AK271" s="14" t="s">
        <v>1020</v>
      </c>
      <c r="AL271" s="14" t="s">
        <v>1021</v>
      </c>
      <c r="AM271" s="28">
        <v>26.0593</v>
      </c>
      <c r="AN271" s="29">
        <v>-80.155079999999998</v>
      </c>
    </row>
    <row r="272" spans="1:40" x14ac:dyDescent="0.45">
      <c r="A272" s="25">
        <v>26.018380555555556</v>
      </c>
      <c r="B272" s="22">
        <v>-80.169866666666678</v>
      </c>
      <c r="C272" s="13" t="s">
        <v>124</v>
      </c>
      <c r="D272" s="13" t="s">
        <v>125</v>
      </c>
      <c r="E272" s="14" t="s">
        <v>126</v>
      </c>
      <c r="F272" s="13" t="s">
        <v>34</v>
      </c>
      <c r="G272" s="14" t="s">
        <v>34</v>
      </c>
      <c r="H272" s="15"/>
      <c r="I272" s="38"/>
      <c r="J272" s="41"/>
      <c r="K272" s="15"/>
      <c r="L272" s="16">
        <v>866305</v>
      </c>
      <c r="M272" s="19">
        <v>0</v>
      </c>
      <c r="N272" s="17" t="s">
        <v>125</v>
      </c>
      <c r="O272" s="17" t="s">
        <v>125</v>
      </c>
      <c r="P272" s="18" t="s">
        <v>2470</v>
      </c>
      <c r="Q272" s="13" t="s">
        <v>1794</v>
      </c>
      <c r="R272" s="14" t="s">
        <v>1958</v>
      </c>
      <c r="S272" s="18" t="s">
        <v>2436</v>
      </c>
      <c r="T272" s="14" t="s">
        <v>2079</v>
      </c>
      <c r="U272" s="19" t="s">
        <v>2335</v>
      </c>
      <c r="V272" s="13" t="s">
        <v>2081</v>
      </c>
      <c r="W272" s="18" t="s">
        <v>2339</v>
      </c>
      <c r="X272" s="20" t="s">
        <v>2779</v>
      </c>
      <c r="Y272" s="14" t="s">
        <v>2097</v>
      </c>
      <c r="Z272" s="14" t="s">
        <v>2098</v>
      </c>
      <c r="AA272" s="19" t="s">
        <v>2318</v>
      </c>
      <c r="AB272" s="14" t="s">
        <v>2107</v>
      </c>
      <c r="AC272" s="14" t="s">
        <v>2134</v>
      </c>
      <c r="AD272" s="16">
        <v>0</v>
      </c>
      <c r="AE272" s="14" t="s">
        <v>962</v>
      </c>
      <c r="AF272" s="14" t="s">
        <v>2118</v>
      </c>
      <c r="AG272" s="16">
        <v>0</v>
      </c>
      <c r="AH272" s="17" t="s">
        <v>2226</v>
      </c>
      <c r="AI272" s="20" t="s">
        <v>2331</v>
      </c>
      <c r="AJ272" s="16">
        <v>1965</v>
      </c>
      <c r="AK272" s="14" t="s">
        <v>1022</v>
      </c>
      <c r="AL272" s="14" t="s">
        <v>1023</v>
      </c>
      <c r="AM272" s="28">
        <v>26.018370000000001</v>
      </c>
      <c r="AN272" s="29">
        <v>-80.169880000000006</v>
      </c>
    </row>
    <row r="273" spans="1:40" x14ac:dyDescent="0.45">
      <c r="A273" s="25">
        <v>26.053852777777777</v>
      </c>
      <c r="B273" s="22">
        <v>-80.155033333333336</v>
      </c>
      <c r="C273" s="13" t="s">
        <v>127</v>
      </c>
      <c r="D273" s="13" t="s">
        <v>128</v>
      </c>
      <c r="E273" s="14" t="s">
        <v>129</v>
      </c>
      <c r="F273" s="13" t="s">
        <v>34</v>
      </c>
      <c r="G273" s="14" t="s">
        <v>34</v>
      </c>
      <c r="H273" s="15"/>
      <c r="I273" s="38"/>
      <c r="J273" s="41"/>
      <c r="K273" s="15"/>
      <c r="L273" s="16">
        <v>864031</v>
      </c>
      <c r="M273" s="19">
        <v>0</v>
      </c>
      <c r="N273" s="17" t="s">
        <v>128</v>
      </c>
      <c r="O273" s="17" t="s">
        <v>128</v>
      </c>
      <c r="P273" s="18" t="s">
        <v>2437</v>
      </c>
      <c r="Q273" s="13" t="s">
        <v>1794</v>
      </c>
      <c r="R273" s="14" t="s">
        <v>1959</v>
      </c>
      <c r="S273" s="18" t="s">
        <v>2436</v>
      </c>
      <c r="T273" s="14" t="s">
        <v>2079</v>
      </c>
      <c r="U273" s="19" t="s">
        <v>2335</v>
      </c>
      <c r="V273" s="13" t="s">
        <v>2081</v>
      </c>
      <c r="W273" s="18" t="s">
        <v>2339</v>
      </c>
      <c r="X273" s="20" t="s">
        <v>2758</v>
      </c>
      <c r="Y273" s="14" t="s">
        <v>2097</v>
      </c>
      <c r="Z273" s="14" t="s">
        <v>2098</v>
      </c>
      <c r="AA273" s="19" t="s">
        <v>2318</v>
      </c>
      <c r="AB273" s="14" t="s">
        <v>2107</v>
      </c>
      <c r="AC273" s="14" t="s">
        <v>2134</v>
      </c>
      <c r="AD273" s="16">
        <v>0</v>
      </c>
      <c r="AE273" s="14" t="s">
        <v>2202</v>
      </c>
      <c r="AF273" s="14" t="s">
        <v>2118</v>
      </c>
      <c r="AG273" s="16">
        <v>0</v>
      </c>
      <c r="AH273" s="17" t="s">
        <v>2226</v>
      </c>
      <c r="AI273" s="20" t="s">
        <v>2331</v>
      </c>
      <c r="AJ273" s="16">
        <v>1958</v>
      </c>
      <c r="AK273" s="14" t="s">
        <v>1024</v>
      </c>
      <c r="AL273" s="14" t="s">
        <v>1025</v>
      </c>
      <c r="AM273" s="28">
        <v>26.053830000000001</v>
      </c>
      <c r="AN273" s="29">
        <v>-80.155050000000003</v>
      </c>
    </row>
    <row r="274" spans="1:40" x14ac:dyDescent="0.45">
      <c r="A274" s="25">
        <v>26.025888888888886</v>
      </c>
      <c r="B274" s="22">
        <v>-80.163380555555563</v>
      </c>
      <c r="C274" s="13" t="s">
        <v>130</v>
      </c>
      <c r="D274" s="13" t="s">
        <v>131</v>
      </c>
      <c r="E274" s="14" t="s">
        <v>132</v>
      </c>
      <c r="F274" s="13" t="s">
        <v>34</v>
      </c>
      <c r="G274" s="14" t="s">
        <v>34</v>
      </c>
      <c r="H274" s="15"/>
      <c r="I274" s="38"/>
      <c r="J274" s="41"/>
      <c r="K274" s="15"/>
      <c r="L274" s="16">
        <v>866304</v>
      </c>
      <c r="M274" s="19">
        <v>0</v>
      </c>
      <c r="N274" s="17" t="s">
        <v>131</v>
      </c>
      <c r="O274" s="17" t="s">
        <v>131</v>
      </c>
      <c r="P274" s="18" t="s">
        <v>2469</v>
      </c>
      <c r="Q274" s="13" t="s">
        <v>1794</v>
      </c>
      <c r="R274" s="14" t="s">
        <v>1954</v>
      </c>
      <c r="S274" s="18" t="s">
        <v>2436</v>
      </c>
      <c r="T274" s="14" t="s">
        <v>2079</v>
      </c>
      <c r="U274" s="19" t="s">
        <v>2335</v>
      </c>
      <c r="V274" s="13" t="s">
        <v>2081</v>
      </c>
      <c r="W274" s="18" t="s">
        <v>2339</v>
      </c>
      <c r="X274" s="20" t="s">
        <v>2778</v>
      </c>
      <c r="Y274" s="14" t="s">
        <v>2097</v>
      </c>
      <c r="Z274" s="14" t="s">
        <v>2098</v>
      </c>
      <c r="AA274" s="19" t="s">
        <v>2318</v>
      </c>
      <c r="AB274" s="14" t="s">
        <v>2107</v>
      </c>
      <c r="AC274" s="14" t="s">
        <v>2134</v>
      </c>
      <c r="AD274" s="16">
        <v>0</v>
      </c>
      <c r="AE274" s="14" t="s">
        <v>2202</v>
      </c>
      <c r="AF274" s="14" t="s">
        <v>2118</v>
      </c>
      <c r="AG274" s="16">
        <v>0</v>
      </c>
      <c r="AH274" s="17" t="s">
        <v>2226</v>
      </c>
      <c r="AI274" s="20" t="s">
        <v>2331</v>
      </c>
      <c r="AJ274" s="16">
        <v>1962</v>
      </c>
      <c r="AK274" s="14" t="s">
        <v>1026</v>
      </c>
      <c r="AL274" s="14" t="s">
        <v>1027</v>
      </c>
      <c r="AM274" s="28">
        <v>26.025880000000001</v>
      </c>
      <c r="AN274" s="29">
        <v>-80.16337</v>
      </c>
    </row>
    <row r="275" spans="1:40" x14ac:dyDescent="0.45">
      <c r="A275" s="25">
        <v>26.048122222222201</v>
      </c>
      <c r="B275" s="22">
        <v>-80.155125000000012</v>
      </c>
      <c r="C275" s="13" t="s">
        <v>133</v>
      </c>
      <c r="D275" s="13" t="s">
        <v>134</v>
      </c>
      <c r="E275" s="14" t="s">
        <v>135</v>
      </c>
      <c r="F275" s="13" t="s">
        <v>34</v>
      </c>
      <c r="G275" s="14" t="s">
        <v>34</v>
      </c>
      <c r="H275" s="15"/>
      <c r="I275" s="38"/>
      <c r="J275" s="41"/>
      <c r="K275" s="15"/>
      <c r="L275" s="16"/>
      <c r="M275" s="19">
        <v>0</v>
      </c>
      <c r="N275" s="17" t="s">
        <v>134</v>
      </c>
      <c r="O275" s="17" t="s">
        <v>1642</v>
      </c>
      <c r="P275" s="18" t="s">
        <v>34</v>
      </c>
      <c r="Q275" s="13" t="s">
        <v>1794</v>
      </c>
      <c r="R275" s="14" t="s">
        <v>1952</v>
      </c>
      <c r="S275" s="18" t="s">
        <v>34</v>
      </c>
      <c r="T275" s="14" t="s">
        <v>2079</v>
      </c>
      <c r="U275" s="19" t="s">
        <v>34</v>
      </c>
      <c r="V275" s="13" t="s">
        <v>2081</v>
      </c>
      <c r="W275" s="18" t="s">
        <v>34</v>
      </c>
      <c r="X275" s="20" t="s">
        <v>34</v>
      </c>
      <c r="Y275" s="14" t="s">
        <v>2097</v>
      </c>
      <c r="Z275" s="14" t="s">
        <v>2098</v>
      </c>
      <c r="AA275" s="19" t="s">
        <v>34</v>
      </c>
      <c r="AB275" s="14" t="s">
        <v>2107</v>
      </c>
      <c r="AC275" s="14" t="s">
        <v>2135</v>
      </c>
      <c r="AD275" s="16" t="s">
        <v>34</v>
      </c>
      <c r="AE275" s="14" t="s">
        <v>2123</v>
      </c>
      <c r="AF275" s="14" t="s">
        <v>2118</v>
      </c>
      <c r="AG275" s="16" t="s">
        <v>34</v>
      </c>
      <c r="AH275" s="17" t="s">
        <v>2229</v>
      </c>
      <c r="AI275" s="20" t="s">
        <v>34</v>
      </c>
      <c r="AJ275" s="16" t="s">
        <v>34</v>
      </c>
      <c r="AK275" s="14" t="s">
        <v>1028</v>
      </c>
      <c r="AL275" s="14" t="s">
        <v>1029</v>
      </c>
      <c r="AM275" s="28" t="s">
        <v>34</v>
      </c>
      <c r="AN275" s="29" t="s">
        <v>34</v>
      </c>
    </row>
    <row r="276" spans="1:40" x14ac:dyDescent="0.45">
      <c r="A276" s="25">
        <v>27.712797222222221</v>
      </c>
      <c r="B276" s="22">
        <v>-80.391494444444447</v>
      </c>
      <c r="C276" s="13" t="s">
        <v>387</v>
      </c>
      <c r="D276" s="13" t="s">
        <v>388</v>
      </c>
      <c r="E276" s="14" t="s">
        <v>389</v>
      </c>
      <c r="F276" s="13" t="s">
        <v>34</v>
      </c>
      <c r="G276" s="14" t="s">
        <v>34</v>
      </c>
      <c r="H276" s="15"/>
      <c r="I276" s="38"/>
      <c r="J276" s="41"/>
      <c r="K276" s="15"/>
      <c r="L276" s="16"/>
      <c r="M276" s="19">
        <v>0</v>
      </c>
      <c r="N276" s="17" t="s">
        <v>388</v>
      </c>
      <c r="O276" s="17" t="s">
        <v>388</v>
      </c>
      <c r="P276" s="18" t="s">
        <v>34</v>
      </c>
      <c r="Q276" s="13" t="s">
        <v>1832</v>
      </c>
      <c r="R276" s="14" t="s">
        <v>1936</v>
      </c>
      <c r="S276" s="18" t="s">
        <v>34</v>
      </c>
      <c r="T276" s="14" t="s">
        <v>2079</v>
      </c>
      <c r="U276" s="19" t="s">
        <v>34</v>
      </c>
      <c r="V276" s="13" t="s">
        <v>1779</v>
      </c>
      <c r="W276" s="18" t="s">
        <v>34</v>
      </c>
      <c r="X276" s="20" t="s">
        <v>34</v>
      </c>
      <c r="Y276" s="14" t="s">
        <v>2097</v>
      </c>
      <c r="Z276" s="14" t="s">
        <v>2098</v>
      </c>
      <c r="AA276" s="19" t="s">
        <v>34</v>
      </c>
      <c r="AB276" s="14" t="s">
        <v>2107</v>
      </c>
      <c r="AC276" s="14" t="s">
        <v>2164</v>
      </c>
      <c r="AD276" s="16" t="s">
        <v>34</v>
      </c>
      <c r="AE276" s="14" t="s">
        <v>2183</v>
      </c>
      <c r="AF276" s="14" t="s">
        <v>2118</v>
      </c>
      <c r="AG276" s="16" t="s">
        <v>34</v>
      </c>
      <c r="AH276" s="17" t="s">
        <v>2267</v>
      </c>
      <c r="AI276" s="20" t="s">
        <v>34</v>
      </c>
      <c r="AJ276" s="16" t="s">
        <v>34</v>
      </c>
      <c r="AK276" s="14" t="s">
        <v>1207</v>
      </c>
      <c r="AL276" s="14" t="s">
        <v>1208</v>
      </c>
      <c r="AM276" s="28" t="s">
        <v>34</v>
      </c>
      <c r="AN276" s="29" t="s">
        <v>34</v>
      </c>
    </row>
    <row r="277" spans="1:40" x14ac:dyDescent="0.45">
      <c r="A277" s="25">
        <v>25.929016666666669</v>
      </c>
      <c r="B277" s="22">
        <v>-80.152561111111112</v>
      </c>
      <c r="C277" s="13" t="s">
        <v>729</v>
      </c>
      <c r="D277" s="13" t="s">
        <v>134</v>
      </c>
      <c r="E277" s="14" t="s">
        <v>730</v>
      </c>
      <c r="F277" s="13" t="s">
        <v>34</v>
      </c>
      <c r="G277" s="14" t="s">
        <v>34</v>
      </c>
      <c r="H277" s="15"/>
      <c r="I277" s="38"/>
      <c r="J277" s="41"/>
      <c r="K277" s="15"/>
      <c r="L277" s="16"/>
      <c r="M277" s="19">
        <v>0</v>
      </c>
      <c r="N277" s="17" t="s">
        <v>134</v>
      </c>
      <c r="O277" s="17" t="s">
        <v>1708</v>
      </c>
      <c r="P277" s="18" t="s">
        <v>34</v>
      </c>
      <c r="Q277" s="13" t="s">
        <v>1883</v>
      </c>
      <c r="R277" s="14" t="s">
        <v>1932</v>
      </c>
      <c r="S277" s="18" t="s">
        <v>34</v>
      </c>
      <c r="T277" s="14" t="s">
        <v>2079</v>
      </c>
      <c r="U277" s="19" t="s">
        <v>34</v>
      </c>
      <c r="V277" s="13" t="s">
        <v>2087</v>
      </c>
      <c r="W277" s="18" t="s">
        <v>34</v>
      </c>
      <c r="X277" s="20" t="s">
        <v>34</v>
      </c>
      <c r="Y277" s="14" t="s">
        <v>2097</v>
      </c>
      <c r="Z277" s="14" t="s">
        <v>2102</v>
      </c>
      <c r="AA277" s="19" t="s">
        <v>34</v>
      </c>
      <c r="AB277" s="14" t="s">
        <v>2107</v>
      </c>
      <c r="AC277" s="14" t="s">
        <v>2121</v>
      </c>
      <c r="AD277" s="16" t="s">
        <v>34</v>
      </c>
      <c r="AE277" s="14" t="s">
        <v>962</v>
      </c>
      <c r="AF277" s="14" t="s">
        <v>2118</v>
      </c>
      <c r="AG277" s="16" t="s">
        <v>34</v>
      </c>
      <c r="AH277" s="17" t="s">
        <v>2300</v>
      </c>
      <c r="AI277" s="20" t="s">
        <v>34</v>
      </c>
      <c r="AJ277" s="16" t="s">
        <v>34</v>
      </c>
      <c r="AK277" s="14" t="s">
        <v>1458</v>
      </c>
      <c r="AL277" s="14" t="s">
        <v>1459</v>
      </c>
      <c r="AM277" s="28" t="s">
        <v>34</v>
      </c>
      <c r="AN277" s="29" t="s">
        <v>34</v>
      </c>
    </row>
    <row r="278" spans="1:40" x14ac:dyDescent="0.45">
      <c r="A278" s="25">
        <v>25.938466666666667</v>
      </c>
      <c r="B278" s="22">
        <v>-80.150016666666673</v>
      </c>
      <c r="C278" s="13" t="s">
        <v>722</v>
      </c>
      <c r="D278" s="13" t="s">
        <v>134</v>
      </c>
      <c r="E278" s="14" t="s">
        <v>723</v>
      </c>
      <c r="F278" s="13" t="s">
        <v>34</v>
      </c>
      <c r="G278" s="14" t="s">
        <v>34</v>
      </c>
      <c r="H278" s="15"/>
      <c r="I278" s="38"/>
      <c r="J278" s="41"/>
      <c r="K278" s="15"/>
      <c r="L278" s="16"/>
      <c r="M278" s="19">
        <v>0</v>
      </c>
      <c r="N278" s="17" t="s">
        <v>134</v>
      </c>
      <c r="O278" s="17" t="s">
        <v>1733</v>
      </c>
      <c r="P278" s="18" t="s">
        <v>34</v>
      </c>
      <c r="Q278" s="13" t="s">
        <v>1882</v>
      </c>
      <c r="R278" s="14" t="s">
        <v>1955</v>
      </c>
      <c r="S278" s="18" t="s">
        <v>34</v>
      </c>
      <c r="T278" s="14" t="s">
        <v>2079</v>
      </c>
      <c r="U278" s="19" t="s">
        <v>34</v>
      </c>
      <c r="V278" s="13" t="s">
        <v>2087</v>
      </c>
      <c r="W278" s="18" t="s">
        <v>34</v>
      </c>
      <c r="X278" s="20" t="s">
        <v>34</v>
      </c>
      <c r="Y278" s="14" t="s">
        <v>2097</v>
      </c>
      <c r="Z278" s="14" t="s">
        <v>2102</v>
      </c>
      <c r="AA278" s="19" t="s">
        <v>34</v>
      </c>
      <c r="AB278" s="14" t="s">
        <v>2107</v>
      </c>
      <c r="AC278" s="14" t="s">
        <v>2133</v>
      </c>
      <c r="AD278" s="16" t="s">
        <v>34</v>
      </c>
      <c r="AE278" s="14" t="s">
        <v>962</v>
      </c>
      <c r="AF278" s="14" t="s">
        <v>2118</v>
      </c>
      <c r="AG278" s="16" t="s">
        <v>34</v>
      </c>
      <c r="AH278" s="17" t="s">
        <v>2300</v>
      </c>
      <c r="AI278" s="20" t="s">
        <v>34</v>
      </c>
      <c r="AJ278" s="16" t="s">
        <v>34</v>
      </c>
      <c r="AK278" s="14" t="s">
        <v>1452</v>
      </c>
      <c r="AL278" s="14" t="s">
        <v>1453</v>
      </c>
      <c r="AM278" s="28" t="s">
        <v>34</v>
      </c>
      <c r="AN278" s="29" t="s">
        <v>34</v>
      </c>
    </row>
    <row r="279" spans="1:40" x14ac:dyDescent="0.45">
      <c r="A279" s="25">
        <v>25.926325000000002</v>
      </c>
      <c r="B279" s="22">
        <v>-80.149422222222228</v>
      </c>
      <c r="C279" s="13" t="s">
        <v>724</v>
      </c>
      <c r="D279" s="13" t="s">
        <v>134</v>
      </c>
      <c r="E279" s="14" t="s">
        <v>725</v>
      </c>
      <c r="F279" s="13" t="s">
        <v>34</v>
      </c>
      <c r="G279" s="14" t="s">
        <v>34</v>
      </c>
      <c r="H279" s="15"/>
      <c r="I279" s="38"/>
      <c r="J279" s="41"/>
      <c r="K279" s="15"/>
      <c r="L279" s="16"/>
      <c r="M279" s="19">
        <v>0</v>
      </c>
      <c r="N279" s="17" t="s">
        <v>134</v>
      </c>
      <c r="O279" s="17" t="s">
        <v>1734</v>
      </c>
      <c r="P279" s="18" t="s">
        <v>34</v>
      </c>
      <c r="Q279" s="13" t="s">
        <v>1882</v>
      </c>
      <c r="R279" s="14" t="s">
        <v>1963</v>
      </c>
      <c r="S279" s="18" t="s">
        <v>34</v>
      </c>
      <c r="T279" s="14" t="s">
        <v>2079</v>
      </c>
      <c r="U279" s="19" t="s">
        <v>34</v>
      </c>
      <c r="V279" s="13" t="s">
        <v>2087</v>
      </c>
      <c r="W279" s="18" t="s">
        <v>34</v>
      </c>
      <c r="X279" s="20" t="s">
        <v>34</v>
      </c>
      <c r="Y279" s="14" t="s">
        <v>2097</v>
      </c>
      <c r="Z279" s="14" t="s">
        <v>2102</v>
      </c>
      <c r="AA279" s="19" t="s">
        <v>34</v>
      </c>
      <c r="AB279" s="14" t="s">
        <v>2107</v>
      </c>
      <c r="AC279" s="14" t="s">
        <v>2125</v>
      </c>
      <c r="AD279" s="16" t="s">
        <v>34</v>
      </c>
      <c r="AE279" s="14" t="s">
        <v>962</v>
      </c>
      <c r="AF279" s="14" t="s">
        <v>2118</v>
      </c>
      <c r="AG279" s="16" t="s">
        <v>34</v>
      </c>
      <c r="AH279" s="17" t="s">
        <v>2300</v>
      </c>
      <c r="AI279" s="20" t="s">
        <v>34</v>
      </c>
      <c r="AJ279" s="16" t="s">
        <v>34</v>
      </c>
      <c r="AK279" s="14" t="s">
        <v>1454</v>
      </c>
      <c r="AL279" s="14" t="s">
        <v>1455</v>
      </c>
      <c r="AM279" s="28" t="s">
        <v>34</v>
      </c>
      <c r="AN279" s="29" t="s">
        <v>34</v>
      </c>
    </row>
    <row r="280" spans="1:40" x14ac:dyDescent="0.45">
      <c r="A280" s="25">
        <v>26.201372222222222</v>
      </c>
      <c r="B280" s="22">
        <v>-80.106388888888887</v>
      </c>
      <c r="C280" s="13" t="s">
        <v>115</v>
      </c>
      <c r="D280" s="13" t="s">
        <v>116</v>
      </c>
      <c r="E280" s="14" t="s">
        <v>117</v>
      </c>
      <c r="F280" s="13" t="s">
        <v>30</v>
      </c>
      <c r="G280" s="14" t="s">
        <v>34</v>
      </c>
      <c r="H280" s="15"/>
      <c r="I280" s="38"/>
      <c r="J280" s="41"/>
      <c r="K280" s="15"/>
      <c r="L280" s="16">
        <v>865707</v>
      </c>
      <c r="M280" s="19">
        <v>0</v>
      </c>
      <c r="N280" s="17" t="s">
        <v>116</v>
      </c>
      <c r="O280" s="17" t="s">
        <v>116</v>
      </c>
      <c r="P280" s="18" t="s">
        <v>2456</v>
      </c>
      <c r="Q280" s="13" t="s">
        <v>1793</v>
      </c>
      <c r="R280" s="14" t="s">
        <v>1956</v>
      </c>
      <c r="S280" s="18" t="s">
        <v>2455</v>
      </c>
      <c r="T280" s="14" t="s">
        <v>2079</v>
      </c>
      <c r="U280" s="19" t="s">
        <v>2335</v>
      </c>
      <c r="V280" s="13" t="s">
        <v>2081</v>
      </c>
      <c r="W280" s="18" t="s">
        <v>2339</v>
      </c>
      <c r="X280" s="20" t="s">
        <v>2768</v>
      </c>
      <c r="Y280" s="14" t="s">
        <v>2097</v>
      </c>
      <c r="Z280" s="14" t="s">
        <v>2098</v>
      </c>
      <c r="AA280" s="19" t="s">
        <v>2318</v>
      </c>
      <c r="AB280" s="14" t="s">
        <v>2107</v>
      </c>
      <c r="AC280" s="14" t="s">
        <v>2132</v>
      </c>
      <c r="AD280" s="16">
        <v>0</v>
      </c>
      <c r="AE280" s="14" t="s">
        <v>2183</v>
      </c>
      <c r="AF280" s="14" t="s">
        <v>2118</v>
      </c>
      <c r="AG280" s="16">
        <v>0</v>
      </c>
      <c r="AH280" s="17" t="s">
        <v>2228</v>
      </c>
      <c r="AI280" s="20" t="s">
        <v>2331</v>
      </c>
      <c r="AJ280" s="16">
        <v>1957</v>
      </c>
      <c r="AK280" s="14" t="s">
        <v>1016</v>
      </c>
      <c r="AL280" s="14" t="s">
        <v>1017</v>
      </c>
      <c r="AM280" s="28">
        <v>26.20138</v>
      </c>
      <c r="AN280" s="29">
        <v>-80.106380000000001</v>
      </c>
    </row>
    <row r="281" spans="1:40" x14ac:dyDescent="0.45">
      <c r="A281" s="25">
        <v>25.857527777777779</v>
      </c>
      <c r="B281" s="22">
        <v>-80.129144444444435</v>
      </c>
      <c r="C281" s="13" t="s">
        <v>707</v>
      </c>
      <c r="D281" s="13" t="s">
        <v>708</v>
      </c>
      <c r="E281" s="14" t="s">
        <v>709</v>
      </c>
      <c r="F281" s="13" t="s">
        <v>34</v>
      </c>
      <c r="G281" s="14" t="s">
        <v>34</v>
      </c>
      <c r="H281" s="15"/>
      <c r="I281" s="38"/>
      <c r="J281" s="41"/>
      <c r="K281" s="15"/>
      <c r="L281" s="16">
        <v>876728</v>
      </c>
      <c r="M281" s="19">
        <v>0</v>
      </c>
      <c r="N281" s="17" t="s">
        <v>708</v>
      </c>
      <c r="O281" s="17" t="s">
        <v>708</v>
      </c>
      <c r="P281" s="18" t="s">
        <v>2575</v>
      </c>
      <c r="Q281" s="13" t="s">
        <v>1879</v>
      </c>
      <c r="R281" s="14" t="s">
        <v>1996</v>
      </c>
      <c r="S281" s="18" t="s">
        <v>2574</v>
      </c>
      <c r="T281" s="14" t="s">
        <v>2079</v>
      </c>
      <c r="U281" s="19" t="s">
        <v>2335</v>
      </c>
      <c r="V281" s="13" t="s">
        <v>2087</v>
      </c>
      <c r="W281" s="18" t="s">
        <v>2340</v>
      </c>
      <c r="X281" s="20" t="s">
        <v>2844</v>
      </c>
      <c r="Y281" s="14" t="s">
        <v>2097</v>
      </c>
      <c r="Z281" s="14" t="s">
        <v>2098</v>
      </c>
      <c r="AA281" s="19" t="s">
        <v>2318</v>
      </c>
      <c r="AB281" s="14" t="s">
        <v>2107</v>
      </c>
      <c r="AC281" s="14" t="s">
        <v>2147</v>
      </c>
      <c r="AD281" s="16">
        <v>32.200000000000003</v>
      </c>
      <c r="AE281" s="14" t="s">
        <v>2161</v>
      </c>
      <c r="AF281" s="14" t="s">
        <v>2118</v>
      </c>
      <c r="AG281" s="16">
        <v>8.8000000000000007</v>
      </c>
      <c r="AH281" s="17" t="s">
        <v>2235</v>
      </c>
      <c r="AI281" s="20" t="s">
        <v>2331</v>
      </c>
      <c r="AJ281" s="16">
        <v>1983</v>
      </c>
      <c r="AK281" s="14" t="s">
        <v>1441</v>
      </c>
      <c r="AL281" s="14" t="s">
        <v>1442</v>
      </c>
      <c r="AM281" s="28">
        <v>25.857559999999999</v>
      </c>
      <c r="AN281" s="29">
        <v>-80.129140000000007</v>
      </c>
    </row>
    <row r="282" spans="1:40" x14ac:dyDescent="0.45">
      <c r="A282" s="25">
        <v>26.88015</v>
      </c>
      <c r="B282" s="22">
        <v>-80.075405555555548</v>
      </c>
      <c r="C282" s="13" t="s">
        <v>865</v>
      </c>
      <c r="D282" s="13" t="s">
        <v>866</v>
      </c>
      <c r="E282" s="14" t="s">
        <v>867</v>
      </c>
      <c r="F282" s="13" t="s">
        <v>34</v>
      </c>
      <c r="G282" s="14" t="s">
        <v>34</v>
      </c>
      <c r="H282" s="15"/>
      <c r="I282" s="38"/>
      <c r="J282" s="41"/>
      <c r="K282" s="15"/>
      <c r="L282" s="16">
        <v>934135</v>
      </c>
      <c r="M282" s="19">
        <v>0</v>
      </c>
      <c r="N282" s="17" t="s">
        <v>866</v>
      </c>
      <c r="O282" s="17" t="s">
        <v>866</v>
      </c>
      <c r="P282" s="18" t="s">
        <v>2680</v>
      </c>
      <c r="Q282" s="13" t="s">
        <v>1909</v>
      </c>
      <c r="R282" s="14" t="s">
        <v>2008</v>
      </c>
      <c r="S282" s="18" t="s">
        <v>2679</v>
      </c>
      <c r="T282" s="14" t="s">
        <v>2079</v>
      </c>
      <c r="U282" s="19" t="s">
        <v>2335</v>
      </c>
      <c r="V282" s="13" t="s">
        <v>2094</v>
      </c>
      <c r="W282" s="18" t="s">
        <v>2344</v>
      </c>
      <c r="X282" s="20" t="s">
        <v>2923</v>
      </c>
      <c r="Y282" s="14" t="s">
        <v>2097</v>
      </c>
      <c r="Z282" s="14" t="s">
        <v>2098</v>
      </c>
      <c r="AA282" s="19" t="s">
        <v>2318</v>
      </c>
      <c r="AB282" s="14" t="s">
        <v>2107</v>
      </c>
      <c r="AC282" s="14" t="s">
        <v>2122</v>
      </c>
      <c r="AD282" s="16">
        <v>0</v>
      </c>
      <c r="AE282" s="14" t="s">
        <v>2171</v>
      </c>
      <c r="AF282" s="14" t="s">
        <v>2118</v>
      </c>
      <c r="AG282" s="16">
        <v>0</v>
      </c>
      <c r="AH282" s="17" t="s">
        <v>2276</v>
      </c>
      <c r="AI282" s="20" t="s">
        <v>2330</v>
      </c>
      <c r="AJ282" s="16">
        <v>1981</v>
      </c>
      <c r="AK282" s="14" t="s">
        <v>1553</v>
      </c>
      <c r="AL282" s="14" t="s">
        <v>1554</v>
      </c>
      <c r="AM282" s="28">
        <v>26.88016</v>
      </c>
      <c r="AN282" s="29">
        <v>-80.075450000000004</v>
      </c>
    </row>
    <row r="283" spans="1:40" x14ac:dyDescent="0.45">
      <c r="A283" s="25">
        <v>25.78433888888889</v>
      </c>
      <c r="B283" s="22">
        <v>-80.210538888888891</v>
      </c>
      <c r="C283" s="13" t="s">
        <v>764</v>
      </c>
      <c r="D283" s="13" t="s">
        <v>593</v>
      </c>
      <c r="E283" s="14" t="s">
        <v>765</v>
      </c>
      <c r="F283" s="13" t="s">
        <v>34</v>
      </c>
      <c r="G283" s="14" t="s">
        <v>34</v>
      </c>
      <c r="H283" s="15"/>
      <c r="I283" s="38"/>
      <c r="J283" s="41"/>
      <c r="K283" s="15"/>
      <c r="L283" s="16"/>
      <c r="M283" s="19">
        <v>0</v>
      </c>
      <c r="N283" s="17" t="s">
        <v>593</v>
      </c>
      <c r="O283" s="17" t="s">
        <v>593</v>
      </c>
      <c r="P283" s="18" t="s">
        <v>34</v>
      </c>
      <c r="Q283" s="13" t="s">
        <v>1890</v>
      </c>
      <c r="R283" s="14" t="s">
        <v>1930</v>
      </c>
      <c r="S283" s="18" t="s">
        <v>34</v>
      </c>
      <c r="T283" s="14" t="s">
        <v>2079</v>
      </c>
      <c r="U283" s="19" t="s">
        <v>34</v>
      </c>
      <c r="V283" s="13" t="s">
        <v>2087</v>
      </c>
      <c r="W283" s="18" t="s">
        <v>34</v>
      </c>
      <c r="X283" s="20" t="s">
        <v>34</v>
      </c>
      <c r="Y283" s="14" t="s">
        <v>2097</v>
      </c>
      <c r="Z283" s="14" t="s">
        <v>2100</v>
      </c>
      <c r="AA283" s="19" t="s">
        <v>34</v>
      </c>
      <c r="AB283" s="14" t="s">
        <v>2107</v>
      </c>
      <c r="AC283" s="14" t="s">
        <v>2119</v>
      </c>
      <c r="AD283" s="16" t="s">
        <v>34</v>
      </c>
      <c r="AE283" s="14" t="s">
        <v>2135</v>
      </c>
      <c r="AF283" s="14" t="s">
        <v>2118</v>
      </c>
      <c r="AG283" s="16" t="s">
        <v>34</v>
      </c>
      <c r="AH283" s="17" t="s">
        <v>2287</v>
      </c>
      <c r="AI283" s="20" t="s">
        <v>34</v>
      </c>
      <c r="AJ283" s="16" t="s">
        <v>34</v>
      </c>
      <c r="AK283" s="14" t="s">
        <v>1480</v>
      </c>
      <c r="AL283" s="14" t="s">
        <v>1481</v>
      </c>
      <c r="AM283" s="28" t="s">
        <v>34</v>
      </c>
      <c r="AN283" s="29" t="s">
        <v>34</v>
      </c>
    </row>
    <row r="284" spans="1:40" x14ac:dyDescent="0.45">
      <c r="A284" s="25">
        <v>25.779411111111109</v>
      </c>
      <c r="B284" s="22">
        <v>-80.182100000000005</v>
      </c>
      <c r="C284" s="13" t="s">
        <v>513</v>
      </c>
      <c r="D284" s="13" t="s">
        <v>514</v>
      </c>
      <c r="E284" s="14" t="s">
        <v>515</v>
      </c>
      <c r="F284" s="13" t="s">
        <v>30</v>
      </c>
      <c r="G284" s="14" t="s">
        <v>35</v>
      </c>
      <c r="H284" s="15"/>
      <c r="I284" s="38"/>
      <c r="J284" s="41"/>
      <c r="K284" s="15"/>
      <c r="L284" s="16">
        <v>875001</v>
      </c>
      <c r="M284" s="19">
        <v>1</v>
      </c>
      <c r="N284" s="17" t="s">
        <v>514</v>
      </c>
      <c r="O284" s="17" t="s">
        <v>514</v>
      </c>
      <c r="P284" s="18" t="s">
        <v>2550</v>
      </c>
      <c r="Q284" s="13" t="s">
        <v>1851</v>
      </c>
      <c r="R284" s="14" t="s">
        <v>2032</v>
      </c>
      <c r="S284" s="18" t="s">
        <v>2359</v>
      </c>
      <c r="T284" s="14" t="s">
        <v>2079</v>
      </c>
      <c r="U284" s="19" t="s">
        <v>2335</v>
      </c>
      <c r="V284" s="13" t="s">
        <v>2087</v>
      </c>
      <c r="W284" s="18" t="s">
        <v>2340</v>
      </c>
      <c r="X284" s="20" t="s">
        <v>2829</v>
      </c>
      <c r="Y284" s="14" t="s">
        <v>2097</v>
      </c>
      <c r="Z284" s="14" t="s">
        <v>2098</v>
      </c>
      <c r="AA284" s="19" t="s">
        <v>2098</v>
      </c>
      <c r="AB284" s="14" t="s">
        <v>2107</v>
      </c>
      <c r="AC284" s="14" t="s">
        <v>2110</v>
      </c>
      <c r="AD284" s="16">
        <v>89.9</v>
      </c>
      <c r="AE284" s="14" t="s">
        <v>2127</v>
      </c>
      <c r="AF284" s="14" t="s">
        <v>2118</v>
      </c>
      <c r="AG284" s="16">
        <v>64.900000000000006</v>
      </c>
      <c r="AH284" s="17" t="s">
        <v>2277</v>
      </c>
      <c r="AI284" s="20" t="s">
        <v>2329</v>
      </c>
      <c r="AJ284" s="16">
        <v>1991</v>
      </c>
      <c r="AK284" s="14" t="s">
        <v>1295</v>
      </c>
      <c r="AL284" s="14" t="s">
        <v>1296</v>
      </c>
      <c r="AM284" s="28">
        <v>25.779450000000001</v>
      </c>
      <c r="AN284" s="29">
        <v>-80.182149999999993</v>
      </c>
    </row>
    <row r="285" spans="1:40" x14ac:dyDescent="0.45">
      <c r="A285" s="25">
        <v>25.779208333333333</v>
      </c>
      <c r="B285" s="22">
        <v>-80.182197222222229</v>
      </c>
      <c r="C285" s="13" t="s">
        <v>517</v>
      </c>
      <c r="D285" s="13" t="s">
        <v>514</v>
      </c>
      <c r="E285" s="14" t="s">
        <v>515</v>
      </c>
      <c r="F285" s="13" t="s">
        <v>30</v>
      </c>
      <c r="G285" s="14" t="s">
        <v>518</v>
      </c>
      <c r="H285" s="15"/>
      <c r="I285" s="38"/>
      <c r="J285" s="41"/>
      <c r="K285" s="15"/>
      <c r="L285" s="16">
        <v>874998</v>
      </c>
      <c r="M285" s="19">
        <v>1</v>
      </c>
      <c r="N285" s="17" t="s">
        <v>514</v>
      </c>
      <c r="O285" s="17" t="s">
        <v>514</v>
      </c>
      <c r="P285" s="18" t="s">
        <v>2549</v>
      </c>
      <c r="Q285" s="13" t="s">
        <v>1851</v>
      </c>
      <c r="R285" s="14" t="s">
        <v>2032</v>
      </c>
      <c r="S285" s="18" t="s">
        <v>2542</v>
      </c>
      <c r="T285" s="14" t="s">
        <v>2079</v>
      </c>
      <c r="U285" s="19" t="s">
        <v>2335</v>
      </c>
      <c r="V285" s="13" t="s">
        <v>2087</v>
      </c>
      <c r="W285" s="18" t="s">
        <v>2340</v>
      </c>
      <c r="X285" s="20" t="s">
        <v>2828</v>
      </c>
      <c r="Y285" s="14" t="s">
        <v>2099</v>
      </c>
      <c r="Z285" s="14" t="s">
        <v>2098</v>
      </c>
      <c r="AA285" s="19" t="s">
        <v>2318</v>
      </c>
      <c r="AB285" s="14" t="s">
        <v>2107</v>
      </c>
      <c r="AC285" s="14"/>
      <c r="AD285" s="16">
        <v>89.9</v>
      </c>
      <c r="AE285" s="14"/>
      <c r="AF285" s="14"/>
      <c r="AG285" s="16">
        <v>21.9</v>
      </c>
      <c r="AH285" s="17" t="s">
        <v>2277</v>
      </c>
      <c r="AI285" s="20" t="s">
        <v>2330</v>
      </c>
      <c r="AJ285" s="16">
        <v>1964</v>
      </c>
      <c r="AK285" s="14" t="s">
        <v>1299</v>
      </c>
      <c r="AL285" s="14" t="s">
        <v>1300</v>
      </c>
      <c r="AM285" s="28">
        <v>25.779209999999999</v>
      </c>
      <c r="AN285" s="29">
        <v>-80.182239999999993</v>
      </c>
    </row>
    <row r="286" spans="1:40" x14ac:dyDescent="0.45">
      <c r="A286" s="25">
        <v>25.779533333333333</v>
      </c>
      <c r="B286" s="22">
        <v>-80.182041666666677</v>
      </c>
      <c r="C286" s="13" t="s">
        <v>516</v>
      </c>
      <c r="D286" s="13" t="s">
        <v>514</v>
      </c>
      <c r="E286" s="14" t="s">
        <v>515</v>
      </c>
      <c r="F286" s="13" t="s">
        <v>30</v>
      </c>
      <c r="G286" s="14" t="s">
        <v>36</v>
      </c>
      <c r="H286" s="15"/>
      <c r="I286" s="38"/>
      <c r="J286" s="41"/>
      <c r="K286" s="15"/>
      <c r="L286" s="16">
        <v>875000</v>
      </c>
      <c r="M286" s="19">
        <v>1</v>
      </c>
      <c r="N286" s="17" t="s">
        <v>514</v>
      </c>
      <c r="O286" s="17" t="s">
        <v>514</v>
      </c>
      <c r="P286" s="18" t="s">
        <v>2550</v>
      </c>
      <c r="Q286" s="13" t="s">
        <v>1851</v>
      </c>
      <c r="R286" s="14" t="s">
        <v>2032</v>
      </c>
      <c r="S286" s="18" t="s">
        <v>2359</v>
      </c>
      <c r="T286" s="14" t="s">
        <v>2079</v>
      </c>
      <c r="U286" s="19" t="s">
        <v>2335</v>
      </c>
      <c r="V286" s="13" t="s">
        <v>2087</v>
      </c>
      <c r="W286" s="18" t="s">
        <v>2340</v>
      </c>
      <c r="X286" s="20" t="s">
        <v>2829</v>
      </c>
      <c r="Y286" s="14" t="s">
        <v>2097</v>
      </c>
      <c r="Z286" s="14" t="s">
        <v>2098</v>
      </c>
      <c r="AA286" s="19" t="s">
        <v>2318</v>
      </c>
      <c r="AB286" s="14" t="s">
        <v>2107</v>
      </c>
      <c r="AC286" s="14" t="s">
        <v>2110</v>
      </c>
      <c r="AD286" s="16">
        <v>89.9</v>
      </c>
      <c r="AE286" s="14" t="s">
        <v>2127</v>
      </c>
      <c r="AF286" s="14" t="s">
        <v>2118</v>
      </c>
      <c r="AG286" s="16">
        <v>64.900000000000006</v>
      </c>
      <c r="AH286" s="17" t="s">
        <v>2277</v>
      </c>
      <c r="AI286" s="20" t="s">
        <v>2329</v>
      </c>
      <c r="AJ286" s="16">
        <v>1991</v>
      </c>
      <c r="AK286" s="14" t="s">
        <v>1297</v>
      </c>
      <c r="AL286" s="14" t="s">
        <v>1298</v>
      </c>
      <c r="AM286" s="28">
        <v>25.78</v>
      </c>
      <c r="AN286" s="29">
        <v>-80.183329999999998</v>
      </c>
    </row>
    <row r="287" spans="1:40" x14ac:dyDescent="0.45">
      <c r="A287" s="25">
        <v>25.771994444444445</v>
      </c>
      <c r="B287" s="22">
        <v>-80.147191666666671</v>
      </c>
      <c r="C287" s="13" t="s">
        <v>555</v>
      </c>
      <c r="D287" s="13" t="s">
        <v>556</v>
      </c>
      <c r="E287" s="14" t="s">
        <v>557</v>
      </c>
      <c r="F287" s="13" t="s">
        <v>34</v>
      </c>
      <c r="G287" s="14" t="s">
        <v>34</v>
      </c>
      <c r="H287" s="15"/>
      <c r="I287" s="38"/>
      <c r="J287" s="41"/>
      <c r="K287" s="15"/>
      <c r="L287" s="16"/>
      <c r="M287" s="19">
        <v>0</v>
      </c>
      <c r="N287" s="17" t="s">
        <v>556</v>
      </c>
      <c r="O287" s="17" t="s">
        <v>556</v>
      </c>
      <c r="P287" s="18" t="s">
        <v>34</v>
      </c>
      <c r="Q287" s="13" t="s">
        <v>1859</v>
      </c>
      <c r="R287" s="14" t="s">
        <v>1931</v>
      </c>
      <c r="S287" s="18" t="s">
        <v>34</v>
      </c>
      <c r="T287" s="14" t="s">
        <v>2079</v>
      </c>
      <c r="U287" s="19" t="s">
        <v>34</v>
      </c>
      <c r="V287" s="13" t="s">
        <v>2087</v>
      </c>
      <c r="W287" s="18" t="s">
        <v>34</v>
      </c>
      <c r="X287" s="20" t="s">
        <v>34</v>
      </c>
      <c r="Y287" s="14" t="s">
        <v>2097</v>
      </c>
      <c r="Z287" s="14" t="s">
        <v>2098</v>
      </c>
      <c r="AA287" s="19" t="s">
        <v>34</v>
      </c>
      <c r="AB287" s="14" t="s">
        <v>2107</v>
      </c>
      <c r="AC287" s="14" t="s">
        <v>2144</v>
      </c>
      <c r="AD287" s="16" t="s">
        <v>34</v>
      </c>
      <c r="AE287" s="14" t="s">
        <v>2183</v>
      </c>
      <c r="AF287" s="14" t="s">
        <v>2118</v>
      </c>
      <c r="AG287" s="16" t="s">
        <v>34</v>
      </c>
      <c r="AH287" s="17" t="s">
        <v>2282</v>
      </c>
      <c r="AI287" s="20" t="s">
        <v>34</v>
      </c>
      <c r="AJ287" s="16" t="s">
        <v>34</v>
      </c>
      <c r="AK287" s="14" t="s">
        <v>1329</v>
      </c>
      <c r="AL287" s="14" t="s">
        <v>1330</v>
      </c>
      <c r="AM287" s="28" t="s">
        <v>34</v>
      </c>
      <c r="AN287" s="29" t="s">
        <v>34</v>
      </c>
    </row>
    <row r="288" spans="1:40" x14ac:dyDescent="0.45">
      <c r="A288" s="25">
        <v>27.120138888888889</v>
      </c>
      <c r="B288" s="22">
        <v>-80.270055555555558</v>
      </c>
      <c r="C288" s="13" t="s">
        <v>447</v>
      </c>
      <c r="D288" s="13" t="s">
        <v>448</v>
      </c>
      <c r="E288" s="14" t="s">
        <v>449</v>
      </c>
      <c r="F288" s="13" t="s">
        <v>34</v>
      </c>
      <c r="G288" s="14" t="s">
        <v>31</v>
      </c>
      <c r="H288" s="15"/>
      <c r="I288" s="38"/>
      <c r="J288" s="41"/>
      <c r="K288" s="15"/>
      <c r="L288" s="16">
        <v>890133</v>
      </c>
      <c r="M288" s="19">
        <v>1</v>
      </c>
      <c r="N288" s="17" t="s">
        <v>448</v>
      </c>
      <c r="O288" s="17" t="s">
        <v>448</v>
      </c>
      <c r="P288" s="18" t="s">
        <v>2392</v>
      </c>
      <c r="Q288" s="13" t="s">
        <v>1842</v>
      </c>
      <c r="R288" s="14" t="s">
        <v>2020</v>
      </c>
      <c r="S288" s="18" t="s">
        <v>2618</v>
      </c>
      <c r="T288" s="14" t="s">
        <v>2079</v>
      </c>
      <c r="U288" s="19" t="s">
        <v>2335</v>
      </c>
      <c r="V288" s="13" t="s">
        <v>2086</v>
      </c>
      <c r="W288" s="18" t="s">
        <v>2342</v>
      </c>
      <c r="X288" s="20" t="s">
        <v>2873</v>
      </c>
      <c r="Y288" s="14" t="s">
        <v>2097</v>
      </c>
      <c r="Z288" s="14" t="s">
        <v>2098</v>
      </c>
      <c r="AA288" s="19" t="s">
        <v>2098</v>
      </c>
      <c r="AB288" s="14" t="s">
        <v>2107</v>
      </c>
      <c r="AC288" s="14" t="s">
        <v>2187</v>
      </c>
      <c r="AD288" s="16">
        <v>109.9</v>
      </c>
      <c r="AE288" s="14" t="s">
        <v>2176</v>
      </c>
      <c r="AF288" s="14" t="s">
        <v>2118</v>
      </c>
      <c r="AG288" s="16">
        <v>56.1</v>
      </c>
      <c r="AH288" s="17" t="s">
        <v>2223</v>
      </c>
      <c r="AI288" s="20" t="s">
        <v>2329</v>
      </c>
      <c r="AJ288" s="16">
        <v>1987</v>
      </c>
      <c r="AK288" s="14" t="s">
        <v>1247</v>
      </c>
      <c r="AL288" s="14" t="s">
        <v>1248</v>
      </c>
      <c r="AM288" s="28">
        <v>27.12013</v>
      </c>
      <c r="AN288" s="29">
        <v>-80.270049999999998</v>
      </c>
    </row>
    <row r="289" spans="1:40" x14ac:dyDescent="0.45">
      <c r="A289" s="25">
        <v>27.119888888888891</v>
      </c>
      <c r="B289" s="22">
        <v>-80.270305555555552</v>
      </c>
      <c r="C289" s="13" t="s">
        <v>450</v>
      </c>
      <c r="D289" s="13" t="s">
        <v>448</v>
      </c>
      <c r="E289" s="14" t="s">
        <v>449</v>
      </c>
      <c r="F289" s="13" t="s">
        <v>34</v>
      </c>
      <c r="G289" s="14" t="s">
        <v>32</v>
      </c>
      <c r="H289" s="15"/>
      <c r="I289" s="38"/>
      <c r="J289" s="41"/>
      <c r="K289" s="15"/>
      <c r="L289" s="16">
        <v>890132</v>
      </c>
      <c r="M289" s="19">
        <v>1</v>
      </c>
      <c r="N289" s="17" t="s">
        <v>448</v>
      </c>
      <c r="O289" s="17" t="s">
        <v>448</v>
      </c>
      <c r="P289" s="18" t="s">
        <v>2382</v>
      </c>
      <c r="Q289" s="13" t="s">
        <v>1842</v>
      </c>
      <c r="R289" s="14" t="s">
        <v>2020</v>
      </c>
      <c r="S289" s="18" t="s">
        <v>2618</v>
      </c>
      <c r="T289" s="14" t="s">
        <v>2079</v>
      </c>
      <c r="U289" s="19" t="s">
        <v>2335</v>
      </c>
      <c r="V289" s="13" t="s">
        <v>2086</v>
      </c>
      <c r="W289" s="18" t="s">
        <v>2342</v>
      </c>
      <c r="X289" s="20" t="s">
        <v>2873</v>
      </c>
      <c r="Y289" s="14" t="s">
        <v>2097</v>
      </c>
      <c r="Z289" s="14" t="s">
        <v>2098</v>
      </c>
      <c r="AA289" s="19" t="s">
        <v>2098</v>
      </c>
      <c r="AB289" s="14" t="s">
        <v>2107</v>
      </c>
      <c r="AC289" s="14" t="s">
        <v>2187</v>
      </c>
      <c r="AD289" s="16">
        <v>109.9</v>
      </c>
      <c r="AE289" s="14" t="s">
        <v>2176</v>
      </c>
      <c r="AF289" s="14" t="s">
        <v>2118</v>
      </c>
      <c r="AG289" s="16">
        <v>56.1</v>
      </c>
      <c r="AH289" s="17" t="s">
        <v>2223</v>
      </c>
      <c r="AI289" s="20" t="s">
        <v>2329</v>
      </c>
      <c r="AJ289" s="16">
        <v>1987</v>
      </c>
      <c r="AK289" s="14" t="s">
        <v>1249</v>
      </c>
      <c r="AL289" s="14" t="s">
        <v>1250</v>
      </c>
      <c r="AM289" s="28">
        <v>27.119869999999999</v>
      </c>
      <c r="AN289" s="29">
        <v>-80.270290000000003</v>
      </c>
    </row>
    <row r="290" spans="1:40" x14ac:dyDescent="0.45">
      <c r="A290" s="25">
        <v>25.825177777777778</v>
      </c>
      <c r="B290" s="22">
        <v>-80.133019444444443</v>
      </c>
      <c r="C290" s="13" t="s">
        <v>747</v>
      </c>
      <c r="D290" s="13" t="s">
        <v>572</v>
      </c>
      <c r="E290" s="14" t="s">
        <v>748</v>
      </c>
      <c r="F290" s="13" t="s">
        <v>34</v>
      </c>
      <c r="G290" s="14" t="s">
        <v>34</v>
      </c>
      <c r="H290" s="15"/>
      <c r="I290" s="38"/>
      <c r="J290" s="41"/>
      <c r="K290" s="15"/>
      <c r="L290" s="16">
        <v>870711</v>
      </c>
      <c r="M290" s="19">
        <v>0</v>
      </c>
      <c r="N290" s="17" t="s">
        <v>572</v>
      </c>
      <c r="O290" s="17" t="s">
        <v>1709</v>
      </c>
      <c r="P290" s="18" t="s">
        <v>2515</v>
      </c>
      <c r="Q290" s="13" t="s">
        <v>1887</v>
      </c>
      <c r="R290" s="14" t="s">
        <v>1936</v>
      </c>
      <c r="S290" s="18" t="s">
        <v>2516</v>
      </c>
      <c r="T290" s="14" t="s">
        <v>2079</v>
      </c>
      <c r="U290" s="19" t="s">
        <v>2335</v>
      </c>
      <c r="V290" s="13" t="s">
        <v>2087</v>
      </c>
      <c r="W290" s="18" t="s">
        <v>2340</v>
      </c>
      <c r="X290" s="20" t="s">
        <v>2804</v>
      </c>
      <c r="Y290" s="14" t="s">
        <v>2097</v>
      </c>
      <c r="Z290" s="14" t="s">
        <v>2098</v>
      </c>
      <c r="AA290" s="19" t="s">
        <v>2318</v>
      </c>
      <c r="AB290" s="14" t="s">
        <v>2107</v>
      </c>
      <c r="AC290" s="14" t="s">
        <v>2125</v>
      </c>
      <c r="AD290" s="16">
        <v>0</v>
      </c>
      <c r="AE290" s="14" t="s">
        <v>2177</v>
      </c>
      <c r="AF290" s="14" t="s">
        <v>2118</v>
      </c>
      <c r="AG290" s="16">
        <v>0</v>
      </c>
      <c r="AH290" s="17" t="s">
        <v>2235</v>
      </c>
      <c r="AI290" s="20" t="s">
        <v>2329</v>
      </c>
      <c r="AJ290" s="16">
        <v>1992</v>
      </c>
      <c r="AK290" s="14" t="s">
        <v>1470</v>
      </c>
      <c r="AL290" s="14" t="s">
        <v>1471</v>
      </c>
      <c r="AM290" s="28">
        <v>25.825189999999999</v>
      </c>
      <c r="AN290" s="29">
        <v>-80.13306</v>
      </c>
    </row>
    <row r="291" spans="1:40" x14ac:dyDescent="0.45">
      <c r="A291" s="25">
        <v>25.809338888888888</v>
      </c>
      <c r="B291" s="22">
        <v>-80.136261111111111</v>
      </c>
      <c r="C291" s="13" t="s">
        <v>571</v>
      </c>
      <c r="D291" s="13" t="s">
        <v>572</v>
      </c>
      <c r="E291" s="14" t="s">
        <v>573</v>
      </c>
      <c r="F291" s="13" t="s">
        <v>34</v>
      </c>
      <c r="G291" s="14" t="s">
        <v>34</v>
      </c>
      <c r="H291" s="15"/>
      <c r="I291" s="38"/>
      <c r="J291" s="41"/>
      <c r="K291" s="15"/>
      <c r="L291" s="16">
        <v>870710</v>
      </c>
      <c r="M291" s="19">
        <v>0</v>
      </c>
      <c r="N291" s="17" t="s">
        <v>572</v>
      </c>
      <c r="O291" s="17" t="s">
        <v>1709</v>
      </c>
      <c r="P291" s="18" t="s">
        <v>2515</v>
      </c>
      <c r="Q291" s="13" t="s">
        <v>1863</v>
      </c>
      <c r="R291" s="14" t="s">
        <v>1936</v>
      </c>
      <c r="S291" s="18" t="s">
        <v>2482</v>
      </c>
      <c r="T291" s="14" t="s">
        <v>2079</v>
      </c>
      <c r="U291" s="19" t="s">
        <v>2335</v>
      </c>
      <c r="V291" s="13" t="s">
        <v>2087</v>
      </c>
      <c r="W291" s="18" t="s">
        <v>2340</v>
      </c>
      <c r="X291" s="20" t="s">
        <v>2803</v>
      </c>
      <c r="Y291" s="14" t="s">
        <v>2097</v>
      </c>
      <c r="Z291" s="14" t="s">
        <v>2098</v>
      </c>
      <c r="AA291" s="19" t="s">
        <v>2318</v>
      </c>
      <c r="AB291" s="14" t="s">
        <v>2107</v>
      </c>
      <c r="AC291" s="14" t="s">
        <v>2125</v>
      </c>
      <c r="AD291" s="16">
        <v>0</v>
      </c>
      <c r="AE291" s="14" t="s">
        <v>2161</v>
      </c>
      <c r="AF291" s="14" t="s">
        <v>2118</v>
      </c>
      <c r="AG291" s="16">
        <v>0</v>
      </c>
      <c r="AH291" s="17" t="s">
        <v>2235</v>
      </c>
      <c r="AI291" s="20" t="s">
        <v>2329</v>
      </c>
      <c r="AJ291" s="16">
        <v>1992</v>
      </c>
      <c r="AK291" s="14" t="s">
        <v>1340</v>
      </c>
      <c r="AL291" s="14" t="s">
        <v>1341</v>
      </c>
      <c r="AM291" s="28">
        <v>25.809380000000001</v>
      </c>
      <c r="AN291" s="29">
        <v>-80.136229999999998</v>
      </c>
    </row>
    <row r="292" spans="1:40" x14ac:dyDescent="0.45">
      <c r="A292" s="25">
        <v>25.844911111111109</v>
      </c>
      <c r="B292" s="22">
        <v>-80.177827777777779</v>
      </c>
      <c r="C292" s="13" t="s">
        <v>734</v>
      </c>
      <c r="D292" s="13" t="s">
        <v>735</v>
      </c>
      <c r="E292" s="14" t="s">
        <v>736</v>
      </c>
      <c r="F292" s="13" t="s">
        <v>34</v>
      </c>
      <c r="G292" s="14" t="s">
        <v>34</v>
      </c>
      <c r="H292" s="15"/>
      <c r="I292" s="38"/>
      <c r="J292" s="41"/>
      <c r="K292" s="15"/>
      <c r="L292" s="16">
        <v>876418</v>
      </c>
      <c r="M292" s="19">
        <v>0</v>
      </c>
      <c r="N292" s="17" t="s">
        <v>735</v>
      </c>
      <c r="O292" s="17" t="s">
        <v>735</v>
      </c>
      <c r="P292" s="18" t="s">
        <v>2569</v>
      </c>
      <c r="Q292" s="13" t="s">
        <v>1885</v>
      </c>
      <c r="R292" s="14" t="s">
        <v>1929</v>
      </c>
      <c r="S292" s="18" t="s">
        <v>2568</v>
      </c>
      <c r="T292" s="14" t="s">
        <v>2079</v>
      </c>
      <c r="U292" s="19" t="s">
        <v>2335</v>
      </c>
      <c r="V292" s="13" t="s">
        <v>2087</v>
      </c>
      <c r="W292" s="18" t="s">
        <v>2340</v>
      </c>
      <c r="X292" s="20" t="s">
        <v>2839</v>
      </c>
      <c r="Y292" s="14" t="s">
        <v>2097</v>
      </c>
      <c r="Z292" s="14" t="s">
        <v>2098</v>
      </c>
      <c r="AA292" s="19" t="s">
        <v>2318</v>
      </c>
      <c r="AB292" s="14" t="s">
        <v>2107</v>
      </c>
      <c r="AC292" s="14" t="s">
        <v>2135</v>
      </c>
      <c r="AD292" s="16">
        <v>0</v>
      </c>
      <c r="AE292" s="14" t="s">
        <v>962</v>
      </c>
      <c r="AF292" s="14" t="s">
        <v>2118</v>
      </c>
      <c r="AG292" s="16">
        <v>0</v>
      </c>
      <c r="AH292" s="17" t="s">
        <v>2235</v>
      </c>
      <c r="AI292" s="20" t="s">
        <v>2331</v>
      </c>
      <c r="AJ292" s="16">
        <v>1986</v>
      </c>
      <c r="AK292" s="14" t="s">
        <v>1462</v>
      </c>
      <c r="AL292" s="14" t="s">
        <v>1463</v>
      </c>
      <c r="AM292" s="28">
        <v>25.844919999999998</v>
      </c>
      <c r="AN292" s="29">
        <v>-80.177800000000005</v>
      </c>
    </row>
    <row r="293" spans="1:40" x14ac:dyDescent="0.45">
      <c r="A293" s="25">
        <v>26.091719444444443</v>
      </c>
      <c r="B293" s="22">
        <v>-80.21671111111111</v>
      </c>
      <c r="C293" s="13" t="s">
        <v>238</v>
      </c>
      <c r="D293" s="13" t="s">
        <v>239</v>
      </c>
      <c r="E293" s="14" t="s">
        <v>240</v>
      </c>
      <c r="F293" s="13" t="s">
        <v>34</v>
      </c>
      <c r="G293" s="14" t="s">
        <v>34</v>
      </c>
      <c r="H293" s="15"/>
      <c r="I293" s="38"/>
      <c r="J293" s="41"/>
      <c r="K293" s="15"/>
      <c r="L293" s="16">
        <v>860533</v>
      </c>
      <c r="M293" s="19">
        <v>0</v>
      </c>
      <c r="N293" s="17" t="s">
        <v>239</v>
      </c>
      <c r="O293" s="17" t="s">
        <v>1652</v>
      </c>
      <c r="P293" s="18" t="s">
        <v>2415</v>
      </c>
      <c r="Q293" s="13" t="s">
        <v>1814</v>
      </c>
      <c r="R293" s="14" t="s">
        <v>1973</v>
      </c>
      <c r="S293" s="18" t="s">
        <v>2414</v>
      </c>
      <c r="T293" s="14" t="s">
        <v>2079</v>
      </c>
      <c r="U293" s="19" t="s">
        <v>2335</v>
      </c>
      <c r="V293" s="13" t="s">
        <v>2081</v>
      </c>
      <c r="W293" s="18" t="s">
        <v>2339</v>
      </c>
      <c r="X293" s="20" t="s">
        <v>2744</v>
      </c>
      <c r="Y293" s="14" t="s">
        <v>2097</v>
      </c>
      <c r="Z293" s="14" t="s">
        <v>2098</v>
      </c>
      <c r="AA293" s="19" t="s">
        <v>2098</v>
      </c>
      <c r="AB293" s="14" t="s">
        <v>2107</v>
      </c>
      <c r="AC293" s="14" t="s">
        <v>2129</v>
      </c>
      <c r="AD293" s="16">
        <v>0</v>
      </c>
      <c r="AE293" s="14" t="s">
        <v>2160</v>
      </c>
      <c r="AF293" s="14" t="s">
        <v>2118</v>
      </c>
      <c r="AG293" s="16">
        <v>0</v>
      </c>
      <c r="AH293" s="17" t="s">
        <v>2243</v>
      </c>
      <c r="AI293" s="20" t="s">
        <v>2332</v>
      </c>
      <c r="AJ293" s="16">
        <v>1988</v>
      </c>
      <c r="AK293" s="14" t="s">
        <v>1105</v>
      </c>
      <c r="AL293" s="14" t="s">
        <v>1106</v>
      </c>
      <c r="AM293" s="28">
        <v>26.091229999999999</v>
      </c>
      <c r="AN293" s="29">
        <v>-80.216639999999998</v>
      </c>
    </row>
    <row r="294" spans="1:40" x14ac:dyDescent="0.45">
      <c r="A294" s="25">
        <v>26.092099999999999</v>
      </c>
      <c r="B294" s="22">
        <v>-80.218316666666666</v>
      </c>
      <c r="C294" s="13" t="s">
        <v>241</v>
      </c>
      <c r="D294" s="13" t="s">
        <v>242</v>
      </c>
      <c r="E294" s="14" t="s">
        <v>240</v>
      </c>
      <c r="F294" s="13" t="s">
        <v>38</v>
      </c>
      <c r="G294" s="14" t="s">
        <v>34</v>
      </c>
      <c r="H294" s="15"/>
      <c r="I294" s="38"/>
      <c r="J294" s="41"/>
      <c r="K294" s="15"/>
      <c r="L294" s="16">
        <v>860654</v>
      </c>
      <c r="M294" s="19">
        <v>0</v>
      </c>
      <c r="N294" s="17" t="s">
        <v>242</v>
      </c>
      <c r="O294" s="17" t="s">
        <v>1653</v>
      </c>
      <c r="P294" s="18" t="s">
        <v>2431</v>
      </c>
      <c r="Q294" s="13" t="s">
        <v>1815</v>
      </c>
      <c r="R294" s="14" t="s">
        <v>1928</v>
      </c>
      <c r="S294" s="18" t="s">
        <v>2430</v>
      </c>
      <c r="T294" s="14" t="s">
        <v>2079</v>
      </c>
      <c r="U294" s="19" t="s">
        <v>2335</v>
      </c>
      <c r="V294" s="13" t="s">
        <v>2081</v>
      </c>
      <c r="W294" s="18" t="s">
        <v>2339</v>
      </c>
      <c r="X294" s="20" t="s">
        <v>2753</v>
      </c>
      <c r="Y294" s="14" t="s">
        <v>2097</v>
      </c>
      <c r="Z294" s="14" t="s">
        <v>2098</v>
      </c>
      <c r="AA294" s="19" t="s">
        <v>2318</v>
      </c>
      <c r="AB294" s="14" t="s">
        <v>2107</v>
      </c>
      <c r="AC294" s="14" t="s">
        <v>2118</v>
      </c>
      <c r="AD294" s="16">
        <v>0</v>
      </c>
      <c r="AE294" s="14" t="s">
        <v>2118</v>
      </c>
      <c r="AF294" s="14" t="s">
        <v>2118</v>
      </c>
      <c r="AG294" s="16">
        <v>0</v>
      </c>
      <c r="AH294" s="17" t="s">
        <v>2244</v>
      </c>
      <c r="AI294" s="20" t="s">
        <v>2329</v>
      </c>
      <c r="AJ294" s="16">
        <v>2013</v>
      </c>
      <c r="AK294" s="14" t="s">
        <v>1107</v>
      </c>
      <c r="AL294" s="14" t="s">
        <v>1108</v>
      </c>
      <c r="AM294" s="28">
        <v>26.092559999999999</v>
      </c>
      <c r="AN294" s="29">
        <v>-80.216989999999996</v>
      </c>
    </row>
    <row r="295" spans="1:40" x14ac:dyDescent="0.45">
      <c r="A295" s="25">
        <v>26.091638888888887</v>
      </c>
      <c r="B295" s="22">
        <v>-80.21608333333333</v>
      </c>
      <c r="C295" s="13" t="s">
        <v>347</v>
      </c>
      <c r="D295" s="13" t="s">
        <v>348</v>
      </c>
      <c r="E295" s="14" t="s">
        <v>240</v>
      </c>
      <c r="F295" s="13" t="s">
        <v>39</v>
      </c>
      <c r="G295" s="14" t="s">
        <v>34</v>
      </c>
      <c r="H295" s="15"/>
      <c r="I295" s="38"/>
      <c r="J295" s="41"/>
      <c r="K295" s="15"/>
      <c r="L295" s="16">
        <v>860655</v>
      </c>
      <c r="M295" s="19">
        <v>1</v>
      </c>
      <c r="N295" s="17" t="s">
        <v>348</v>
      </c>
      <c r="O295" s="17" t="s">
        <v>1670</v>
      </c>
      <c r="P295" s="18" t="s">
        <v>2433</v>
      </c>
      <c r="Q295" s="13" t="s">
        <v>1814</v>
      </c>
      <c r="R295" s="14" t="s">
        <v>1928</v>
      </c>
      <c r="S295" s="18" t="s">
        <v>2432</v>
      </c>
      <c r="T295" s="14" t="s">
        <v>2079</v>
      </c>
      <c r="U295" s="19" t="s">
        <v>2335</v>
      </c>
      <c r="V295" s="13" t="s">
        <v>2081</v>
      </c>
      <c r="W295" s="18" t="s">
        <v>2339</v>
      </c>
      <c r="X295" s="20" t="s">
        <v>2754</v>
      </c>
      <c r="Y295" s="14" t="s">
        <v>2097</v>
      </c>
      <c r="Z295" s="14" t="s">
        <v>2098</v>
      </c>
      <c r="AA295" s="19" t="s">
        <v>2318</v>
      </c>
      <c r="AB295" s="14" t="s">
        <v>2107</v>
      </c>
      <c r="AC295" s="14" t="s">
        <v>2127</v>
      </c>
      <c r="AD295" s="16">
        <v>49.2</v>
      </c>
      <c r="AE295" s="14" t="s">
        <v>2147</v>
      </c>
      <c r="AF295" s="14" t="s">
        <v>2118</v>
      </c>
      <c r="AG295" s="16">
        <v>30.5</v>
      </c>
      <c r="AH295" s="17" t="s">
        <v>2259</v>
      </c>
      <c r="AI295" s="20" t="s">
        <v>2329</v>
      </c>
      <c r="AJ295" s="16">
        <v>2011</v>
      </c>
      <c r="AK295" s="14" t="s">
        <v>1180</v>
      </c>
      <c r="AL295" s="14" t="s">
        <v>1181</v>
      </c>
      <c r="AM295" s="28">
        <v>26.091629999999999</v>
      </c>
      <c r="AN295" s="29">
        <v>-80.216070000000002</v>
      </c>
    </row>
    <row r="296" spans="1:40" x14ac:dyDescent="0.45">
      <c r="A296" s="25">
        <v>26.092722222222221</v>
      </c>
      <c r="B296" s="22">
        <v>-80.217527777777775</v>
      </c>
      <c r="C296" s="13" t="s">
        <v>349</v>
      </c>
      <c r="D296" s="13" t="s">
        <v>350</v>
      </c>
      <c r="E296" s="14" t="s">
        <v>240</v>
      </c>
      <c r="F296" s="13" t="s">
        <v>351</v>
      </c>
      <c r="G296" s="14" t="s">
        <v>34</v>
      </c>
      <c r="H296" s="15"/>
      <c r="I296" s="38"/>
      <c r="J296" s="41"/>
      <c r="K296" s="15"/>
      <c r="L296" s="16">
        <v>860654</v>
      </c>
      <c r="M296" s="19">
        <v>0</v>
      </c>
      <c r="N296" s="17" t="s">
        <v>350</v>
      </c>
      <c r="O296" s="17" t="s">
        <v>1671</v>
      </c>
      <c r="P296" s="18" t="s">
        <v>2431</v>
      </c>
      <c r="Q296" s="13" t="s">
        <v>1814</v>
      </c>
      <c r="R296" s="14" t="s">
        <v>1928</v>
      </c>
      <c r="S296" s="18" t="s">
        <v>2430</v>
      </c>
      <c r="T296" s="14" t="s">
        <v>2079</v>
      </c>
      <c r="U296" s="19" t="s">
        <v>2335</v>
      </c>
      <c r="V296" s="13" t="s">
        <v>2081</v>
      </c>
      <c r="W296" s="18" t="s">
        <v>2339</v>
      </c>
      <c r="X296" s="20" t="s">
        <v>2753</v>
      </c>
      <c r="Y296" s="14" t="s">
        <v>2097</v>
      </c>
      <c r="Z296" s="14" t="s">
        <v>2098</v>
      </c>
      <c r="AA296" s="19" t="s">
        <v>2318</v>
      </c>
      <c r="AB296" s="14" t="s">
        <v>2107</v>
      </c>
      <c r="AC296" s="14" t="s">
        <v>2117</v>
      </c>
      <c r="AD296" s="16">
        <v>0</v>
      </c>
      <c r="AE296" s="14" t="s">
        <v>2137</v>
      </c>
      <c r="AF296" s="14" t="s">
        <v>2118</v>
      </c>
      <c r="AG296" s="16">
        <v>0</v>
      </c>
      <c r="AH296" s="17" t="s">
        <v>2259</v>
      </c>
      <c r="AI296" s="20" t="s">
        <v>2329</v>
      </c>
      <c r="AJ296" s="16">
        <v>2013</v>
      </c>
      <c r="AK296" s="14" t="s">
        <v>1182</v>
      </c>
      <c r="AL296" s="14" t="s">
        <v>1183</v>
      </c>
      <c r="AM296" s="28">
        <v>26.092559999999999</v>
      </c>
      <c r="AN296" s="29">
        <v>-80.216989999999996</v>
      </c>
    </row>
    <row r="297" spans="1:40" x14ac:dyDescent="0.45">
      <c r="A297" s="25">
        <v>27.17250277777778</v>
      </c>
      <c r="B297" s="22">
        <v>-80.21008888888889</v>
      </c>
      <c r="C297" s="13" t="s">
        <v>486</v>
      </c>
      <c r="D297" s="13" t="s">
        <v>487</v>
      </c>
      <c r="E297" s="14" t="s">
        <v>488</v>
      </c>
      <c r="F297" s="13" t="s">
        <v>34</v>
      </c>
      <c r="G297" s="14" t="s">
        <v>34</v>
      </c>
      <c r="H297" s="15"/>
      <c r="I297" s="38"/>
      <c r="J297" s="41"/>
      <c r="K297" s="15"/>
      <c r="L297" s="16">
        <v>894040</v>
      </c>
      <c r="M297" s="19">
        <v>0</v>
      </c>
      <c r="N297" s="17" t="s">
        <v>487</v>
      </c>
      <c r="O297" s="17" t="s">
        <v>487</v>
      </c>
      <c r="P297" s="18" t="s">
        <v>2636</v>
      </c>
      <c r="Q297" s="13" t="s">
        <v>1849</v>
      </c>
      <c r="R297" s="14" t="s">
        <v>1927</v>
      </c>
      <c r="S297" s="18" t="s">
        <v>2608</v>
      </c>
      <c r="T297" s="14" t="s">
        <v>2079</v>
      </c>
      <c r="U297" s="19" t="s">
        <v>2335</v>
      </c>
      <c r="V297" s="13" t="s">
        <v>2086</v>
      </c>
      <c r="W297" s="18" t="s">
        <v>2342</v>
      </c>
      <c r="X297" s="20" t="s">
        <v>2887</v>
      </c>
      <c r="Y297" s="14" t="s">
        <v>2097</v>
      </c>
      <c r="Z297" s="14" t="s">
        <v>2098</v>
      </c>
      <c r="AA297" s="19" t="s">
        <v>2318</v>
      </c>
      <c r="AB297" s="14" t="s">
        <v>2107</v>
      </c>
      <c r="AC297" s="14" t="s">
        <v>2154</v>
      </c>
      <c r="AD297" s="16">
        <v>0</v>
      </c>
      <c r="AE297" s="14" t="s">
        <v>2202</v>
      </c>
      <c r="AF297" s="14" t="s">
        <v>2118</v>
      </c>
      <c r="AG297" s="16">
        <v>0</v>
      </c>
      <c r="AH297" s="17" t="s">
        <v>2223</v>
      </c>
      <c r="AI297" s="20" t="s">
        <v>2330</v>
      </c>
      <c r="AJ297" s="16">
        <v>1992</v>
      </c>
      <c r="AK297" s="14" t="s">
        <v>1279</v>
      </c>
      <c r="AL297" s="14" t="s">
        <v>1280</v>
      </c>
      <c r="AM297" s="28">
        <v>27.172529999999998</v>
      </c>
      <c r="AN297" s="29">
        <v>-80.210030000000003</v>
      </c>
    </row>
    <row r="298" spans="1:40" x14ac:dyDescent="0.45">
      <c r="A298" s="25">
        <v>27.626944444444444</v>
      </c>
      <c r="B298" s="22">
        <v>-80.378583333333324</v>
      </c>
      <c r="C298" s="13" t="s">
        <v>366</v>
      </c>
      <c r="D298" s="13" t="s">
        <v>367</v>
      </c>
      <c r="E298" s="14" t="s">
        <v>368</v>
      </c>
      <c r="F298" s="13" t="s">
        <v>30</v>
      </c>
      <c r="G298" s="14" t="s">
        <v>34</v>
      </c>
      <c r="H298" s="15"/>
      <c r="I298" s="38"/>
      <c r="J298" s="41"/>
      <c r="K298" s="15"/>
      <c r="L298" s="16">
        <v>884054</v>
      </c>
      <c r="M298" s="19">
        <v>0</v>
      </c>
      <c r="N298" s="17" t="s">
        <v>367</v>
      </c>
      <c r="O298" s="17" t="s">
        <v>367</v>
      </c>
      <c r="P298" s="18" t="s">
        <v>2595</v>
      </c>
      <c r="Q298" s="13" t="s">
        <v>1828</v>
      </c>
      <c r="R298" s="14" t="s">
        <v>1932</v>
      </c>
      <c r="S298" s="18" t="s">
        <v>2594</v>
      </c>
      <c r="T298" s="14" t="s">
        <v>2079</v>
      </c>
      <c r="U298" s="19" t="s">
        <v>2335</v>
      </c>
      <c r="V298" s="13" t="s">
        <v>1779</v>
      </c>
      <c r="W298" s="18" t="s">
        <v>2341</v>
      </c>
      <c r="X298" s="20" t="s">
        <v>2859</v>
      </c>
      <c r="Y298" s="14" t="s">
        <v>2097</v>
      </c>
      <c r="Z298" s="14" t="s">
        <v>2098</v>
      </c>
      <c r="AA298" s="19" t="s">
        <v>2098</v>
      </c>
      <c r="AB298" s="14" t="s">
        <v>2107</v>
      </c>
      <c r="AC298" s="14" t="s">
        <v>2135</v>
      </c>
      <c r="AD298" s="16">
        <v>0</v>
      </c>
      <c r="AE298" s="14" t="s">
        <v>2161</v>
      </c>
      <c r="AF298" s="14" t="s">
        <v>2118</v>
      </c>
      <c r="AG298" s="16">
        <v>0</v>
      </c>
      <c r="AH298" s="17" t="s">
        <v>2265</v>
      </c>
      <c r="AI298" s="20" t="s">
        <v>2330</v>
      </c>
      <c r="AJ298" s="16">
        <v>1987</v>
      </c>
      <c r="AK298" s="14" t="s">
        <v>1192</v>
      </c>
      <c r="AL298" s="14" t="s">
        <v>1193</v>
      </c>
      <c r="AM298" s="28">
        <v>27.626940000000001</v>
      </c>
      <c r="AN298" s="29">
        <v>-80.378590000000003</v>
      </c>
    </row>
    <row r="299" spans="1:40" x14ac:dyDescent="0.45">
      <c r="A299" s="25"/>
      <c r="B299" s="22"/>
      <c r="C299" s="13" t="s">
        <v>243</v>
      </c>
      <c r="D299" s="13" t="s">
        <v>244</v>
      </c>
      <c r="E299" s="14" t="s">
        <v>245</v>
      </c>
      <c r="F299" s="13" t="s">
        <v>34</v>
      </c>
      <c r="G299" s="14" t="s">
        <v>34</v>
      </c>
      <c r="H299" s="15" t="s">
        <v>48</v>
      </c>
      <c r="I299" s="38"/>
      <c r="J299" s="41"/>
      <c r="K299" s="15"/>
      <c r="L299" s="16"/>
      <c r="M299" s="19" t="s">
        <v>964</v>
      </c>
      <c r="N299" s="17" t="s">
        <v>244</v>
      </c>
      <c r="O299" s="17" t="s">
        <v>1654</v>
      </c>
      <c r="P299" s="18" t="s">
        <v>34</v>
      </c>
      <c r="Q299" s="13" t="s">
        <v>1814</v>
      </c>
      <c r="R299" s="14" t="s">
        <v>1973</v>
      </c>
      <c r="S299" s="18" t="s">
        <v>34</v>
      </c>
      <c r="T299" s="14" t="s">
        <v>2079</v>
      </c>
      <c r="U299" s="19" t="s">
        <v>34</v>
      </c>
      <c r="V299" s="13" t="s">
        <v>2081</v>
      </c>
      <c r="W299" s="18" t="s">
        <v>34</v>
      </c>
      <c r="X299" s="20" t="s">
        <v>34</v>
      </c>
      <c r="Y299" s="14" t="s">
        <v>2097</v>
      </c>
      <c r="Z299" s="14" t="s">
        <v>2098</v>
      </c>
      <c r="AA299" s="19" t="s">
        <v>34</v>
      </c>
      <c r="AB299" s="14" t="s">
        <v>2107</v>
      </c>
      <c r="AC299" s="14" t="s">
        <v>2149</v>
      </c>
      <c r="AD299" s="16" t="s">
        <v>34</v>
      </c>
      <c r="AE299" s="14" t="s">
        <v>2148</v>
      </c>
      <c r="AF299" s="14" t="s">
        <v>2118</v>
      </c>
      <c r="AG299" s="16" t="s">
        <v>34</v>
      </c>
      <c r="AH299" s="17" t="s">
        <v>2245</v>
      </c>
      <c r="AI299" s="20" t="s">
        <v>34</v>
      </c>
      <c r="AJ299" s="16" t="s">
        <v>34</v>
      </c>
      <c r="AK299" s="14"/>
      <c r="AL299" s="14"/>
      <c r="AM299" s="28" t="s">
        <v>34</v>
      </c>
      <c r="AN299" s="29" t="s">
        <v>34</v>
      </c>
    </row>
    <row r="300" spans="1:40" x14ac:dyDescent="0.45">
      <c r="A300" s="25">
        <v>27.6496</v>
      </c>
      <c r="B300" s="22">
        <v>-80.382980555555548</v>
      </c>
      <c r="C300" s="13" t="s">
        <v>381</v>
      </c>
      <c r="D300" s="13" t="s">
        <v>367</v>
      </c>
      <c r="E300" s="14" t="s">
        <v>382</v>
      </c>
      <c r="F300" s="13" t="s">
        <v>34</v>
      </c>
      <c r="G300" s="14" t="s">
        <v>35</v>
      </c>
      <c r="H300" s="15"/>
      <c r="I300" s="38"/>
      <c r="J300" s="41"/>
      <c r="K300" s="15"/>
      <c r="L300" s="16">
        <v>884057</v>
      </c>
      <c r="M300" s="19">
        <v>0</v>
      </c>
      <c r="N300" s="17" t="s">
        <v>367</v>
      </c>
      <c r="O300" s="17" t="s">
        <v>367</v>
      </c>
      <c r="P300" s="18" t="s">
        <v>2355</v>
      </c>
      <c r="Q300" s="13" t="s">
        <v>1831</v>
      </c>
      <c r="R300" s="14" t="s">
        <v>1930</v>
      </c>
      <c r="S300" s="18" t="s">
        <v>2593</v>
      </c>
      <c r="T300" s="14" t="s">
        <v>2079</v>
      </c>
      <c r="U300" s="19" t="s">
        <v>2335</v>
      </c>
      <c r="V300" s="13" t="s">
        <v>1779</v>
      </c>
      <c r="W300" s="18" t="s">
        <v>2341</v>
      </c>
      <c r="X300" s="20" t="s">
        <v>2860</v>
      </c>
      <c r="Y300" s="14" t="s">
        <v>2097</v>
      </c>
      <c r="Z300" s="14" t="s">
        <v>2098</v>
      </c>
      <c r="AA300" s="19" t="s">
        <v>2098</v>
      </c>
      <c r="AB300" s="14" t="s">
        <v>2107</v>
      </c>
      <c r="AC300" s="14" t="s">
        <v>2174</v>
      </c>
      <c r="AD300" s="16">
        <v>0</v>
      </c>
      <c r="AE300" s="14" t="s">
        <v>2143</v>
      </c>
      <c r="AF300" s="14" t="s">
        <v>2118</v>
      </c>
      <c r="AG300" s="16">
        <v>0</v>
      </c>
      <c r="AH300" s="17" t="s">
        <v>2265</v>
      </c>
      <c r="AI300" s="20" t="s">
        <v>2329</v>
      </c>
      <c r="AJ300" s="16">
        <v>1994</v>
      </c>
      <c r="AK300" s="14" t="s">
        <v>1202</v>
      </c>
      <c r="AL300" s="14" t="s">
        <v>1203</v>
      </c>
      <c r="AM300" s="28">
        <v>27.6496</v>
      </c>
      <c r="AN300" s="29">
        <v>-80.382800000000003</v>
      </c>
    </row>
    <row r="301" spans="1:40" x14ac:dyDescent="0.45">
      <c r="A301" s="25">
        <v>27.6496</v>
      </c>
      <c r="B301" s="22">
        <v>-80.382794444444443</v>
      </c>
      <c r="C301" s="13" t="s">
        <v>383</v>
      </c>
      <c r="D301" s="13" t="s">
        <v>367</v>
      </c>
      <c r="E301" s="14" t="s">
        <v>382</v>
      </c>
      <c r="F301" s="13" t="s">
        <v>34</v>
      </c>
      <c r="G301" s="14" t="s">
        <v>36</v>
      </c>
      <c r="H301" s="15"/>
      <c r="I301" s="38"/>
      <c r="J301" s="41"/>
      <c r="K301" s="15"/>
      <c r="L301" s="16">
        <v>884059</v>
      </c>
      <c r="M301" s="19">
        <v>0</v>
      </c>
      <c r="N301" s="17" t="s">
        <v>367</v>
      </c>
      <c r="O301" s="17" t="s">
        <v>367</v>
      </c>
      <c r="P301" s="18" t="s">
        <v>2354</v>
      </c>
      <c r="Q301" s="13" t="s">
        <v>1831</v>
      </c>
      <c r="R301" s="14" t="s">
        <v>1930</v>
      </c>
      <c r="S301" s="18" t="s">
        <v>2593</v>
      </c>
      <c r="T301" s="14" t="s">
        <v>2079</v>
      </c>
      <c r="U301" s="19" t="s">
        <v>2335</v>
      </c>
      <c r="V301" s="13" t="s">
        <v>1779</v>
      </c>
      <c r="W301" s="18" t="s">
        <v>2341</v>
      </c>
      <c r="X301" s="20" t="s">
        <v>2861</v>
      </c>
      <c r="Y301" s="14" t="s">
        <v>2097</v>
      </c>
      <c r="Z301" s="14" t="s">
        <v>2098</v>
      </c>
      <c r="AA301" s="19" t="s">
        <v>2098</v>
      </c>
      <c r="AB301" s="14" t="s">
        <v>2107</v>
      </c>
      <c r="AC301" s="14" t="s">
        <v>2174</v>
      </c>
      <c r="AD301" s="16">
        <v>0</v>
      </c>
      <c r="AE301" s="14" t="s">
        <v>2143</v>
      </c>
      <c r="AF301" s="14" t="s">
        <v>2118</v>
      </c>
      <c r="AG301" s="16">
        <v>0</v>
      </c>
      <c r="AH301" s="17" t="s">
        <v>2265</v>
      </c>
      <c r="AI301" s="20" t="s">
        <v>2329</v>
      </c>
      <c r="AJ301" s="16">
        <v>1994</v>
      </c>
      <c r="AK301" s="14" t="s">
        <v>1202</v>
      </c>
      <c r="AL301" s="14" t="s">
        <v>1204</v>
      </c>
      <c r="AM301" s="28">
        <v>27.6496</v>
      </c>
      <c r="AN301" s="29">
        <v>-80.382980000000003</v>
      </c>
    </row>
    <row r="302" spans="1:40" x14ac:dyDescent="0.45">
      <c r="A302" s="25">
        <v>26.067875000000001</v>
      </c>
      <c r="B302" s="22">
        <v>-80.182600000000008</v>
      </c>
      <c r="C302" s="13" t="s">
        <v>168</v>
      </c>
      <c r="D302" s="13" t="s">
        <v>169</v>
      </c>
      <c r="E302" s="14" t="s">
        <v>170</v>
      </c>
      <c r="F302" s="13" t="s">
        <v>34</v>
      </c>
      <c r="G302" s="14" t="s">
        <v>34</v>
      </c>
      <c r="H302" s="15"/>
      <c r="I302" s="38"/>
      <c r="J302" s="41"/>
      <c r="K302" s="15"/>
      <c r="L302" s="16">
        <v>864100</v>
      </c>
      <c r="M302" s="19">
        <v>0</v>
      </c>
      <c r="N302" s="17" t="s">
        <v>169</v>
      </c>
      <c r="O302" s="17" t="s">
        <v>169</v>
      </c>
      <c r="P302" s="18" t="s">
        <v>2449</v>
      </c>
      <c r="Q302" s="13" t="s">
        <v>1800</v>
      </c>
      <c r="R302" s="14" t="s">
        <v>1967</v>
      </c>
      <c r="S302" s="18" t="s">
        <v>2448</v>
      </c>
      <c r="T302" s="14" t="s">
        <v>2079</v>
      </c>
      <c r="U302" s="19" t="s">
        <v>2335</v>
      </c>
      <c r="V302" s="13" t="s">
        <v>2081</v>
      </c>
      <c r="W302" s="18" t="s">
        <v>2339</v>
      </c>
      <c r="X302" s="20" t="s">
        <v>2764</v>
      </c>
      <c r="Y302" s="14" t="s">
        <v>2097</v>
      </c>
      <c r="Z302" s="14" t="s">
        <v>2098</v>
      </c>
      <c r="AA302" s="19" t="s">
        <v>2318</v>
      </c>
      <c r="AB302" s="14" t="s">
        <v>2107</v>
      </c>
      <c r="AC302" s="14" t="s">
        <v>2108</v>
      </c>
      <c r="AD302" s="16">
        <v>0</v>
      </c>
      <c r="AE302" s="14" t="s">
        <v>2143</v>
      </c>
      <c r="AF302" s="14" t="s">
        <v>2118</v>
      </c>
      <c r="AG302" s="16">
        <v>0</v>
      </c>
      <c r="AH302" s="17" t="s">
        <v>2233</v>
      </c>
      <c r="AI302" s="20" t="s">
        <v>2330</v>
      </c>
      <c r="AJ302" s="16">
        <v>1991</v>
      </c>
      <c r="AK302" s="14" t="s">
        <v>1054</v>
      </c>
      <c r="AL302" s="14" t="s">
        <v>1055</v>
      </c>
      <c r="AM302" s="28">
        <v>26.067889999999998</v>
      </c>
      <c r="AN302" s="29">
        <v>-80.182580000000002</v>
      </c>
    </row>
    <row r="303" spans="1:40" x14ac:dyDescent="0.45">
      <c r="A303" s="25">
        <v>27.111663888888891</v>
      </c>
      <c r="B303" s="22">
        <v>-80.256016666666667</v>
      </c>
      <c r="C303" s="13" t="s">
        <v>483</v>
      </c>
      <c r="D303" s="13" t="s">
        <v>484</v>
      </c>
      <c r="E303" s="14" t="s">
        <v>485</v>
      </c>
      <c r="F303" s="13" t="s">
        <v>34</v>
      </c>
      <c r="G303" s="14" t="s">
        <v>34</v>
      </c>
      <c r="H303" s="15"/>
      <c r="I303" s="38"/>
      <c r="J303" s="41"/>
      <c r="K303" s="15"/>
      <c r="L303" s="16"/>
      <c r="M303" s="19">
        <v>0</v>
      </c>
      <c r="N303" s="17" t="s">
        <v>484</v>
      </c>
      <c r="O303" s="17" t="s">
        <v>484</v>
      </c>
      <c r="P303" s="18" t="s">
        <v>34</v>
      </c>
      <c r="Q303" s="13" t="s">
        <v>1848</v>
      </c>
      <c r="R303" s="14" t="s">
        <v>2010</v>
      </c>
      <c r="S303" s="18" t="s">
        <v>34</v>
      </c>
      <c r="T303" s="14" t="s">
        <v>2079</v>
      </c>
      <c r="U303" s="19" t="s">
        <v>34</v>
      </c>
      <c r="V303" s="13" t="s">
        <v>2086</v>
      </c>
      <c r="W303" s="18" t="s">
        <v>34</v>
      </c>
      <c r="X303" s="20" t="s">
        <v>34</v>
      </c>
      <c r="Y303" s="14" t="s">
        <v>2097</v>
      </c>
      <c r="Z303" s="14" t="s">
        <v>2098</v>
      </c>
      <c r="AA303" s="19" t="s">
        <v>34</v>
      </c>
      <c r="AB303" s="14" t="s">
        <v>2107</v>
      </c>
      <c r="AC303" s="14" t="s">
        <v>2146</v>
      </c>
      <c r="AD303" s="16" t="s">
        <v>34</v>
      </c>
      <c r="AE303" s="14" t="s">
        <v>2166</v>
      </c>
      <c r="AF303" s="14" t="s">
        <v>2118</v>
      </c>
      <c r="AG303" s="16" t="s">
        <v>34</v>
      </c>
      <c r="AH303" s="17" t="s">
        <v>2269</v>
      </c>
      <c r="AI303" s="20" t="s">
        <v>34</v>
      </c>
      <c r="AJ303" s="16" t="s">
        <v>34</v>
      </c>
      <c r="AK303" s="14" t="s">
        <v>1277</v>
      </c>
      <c r="AL303" s="14" t="s">
        <v>1278</v>
      </c>
      <c r="AM303" s="28" t="s">
        <v>34</v>
      </c>
      <c r="AN303" s="29" t="s">
        <v>34</v>
      </c>
    </row>
    <row r="304" spans="1:40" x14ac:dyDescent="0.45">
      <c r="A304" s="25">
        <v>25.770277777777778</v>
      </c>
      <c r="B304" s="22">
        <v>-80.192366666666672</v>
      </c>
      <c r="C304" s="13" t="s">
        <v>675</v>
      </c>
      <c r="D304" s="13" t="s">
        <v>676</v>
      </c>
      <c r="E304" s="14" t="s">
        <v>677</v>
      </c>
      <c r="F304" s="13" t="s">
        <v>34</v>
      </c>
      <c r="G304" s="14" t="s">
        <v>34</v>
      </c>
      <c r="H304" s="15"/>
      <c r="I304" s="38"/>
      <c r="J304" s="41"/>
      <c r="K304" s="15"/>
      <c r="L304" s="16"/>
      <c r="M304" s="19">
        <v>1</v>
      </c>
      <c r="N304" s="17" t="s">
        <v>676</v>
      </c>
      <c r="O304" s="17" t="s">
        <v>676</v>
      </c>
      <c r="P304" s="18" t="s">
        <v>34</v>
      </c>
      <c r="Q304" s="13" t="s">
        <v>1878</v>
      </c>
      <c r="R304" s="14" t="s">
        <v>1938</v>
      </c>
      <c r="S304" s="18" t="s">
        <v>34</v>
      </c>
      <c r="T304" s="14" t="s">
        <v>2079</v>
      </c>
      <c r="U304" s="19" t="s">
        <v>34</v>
      </c>
      <c r="V304" s="13" t="s">
        <v>2087</v>
      </c>
      <c r="W304" s="18" t="s">
        <v>34</v>
      </c>
      <c r="X304" s="20" t="s">
        <v>34</v>
      </c>
      <c r="Y304" s="14" t="s">
        <v>2097</v>
      </c>
      <c r="Z304" s="14" t="s">
        <v>2100</v>
      </c>
      <c r="AA304" s="19" t="s">
        <v>34</v>
      </c>
      <c r="AB304" s="14" t="s">
        <v>2107</v>
      </c>
      <c r="AC304" s="14" t="s">
        <v>2198</v>
      </c>
      <c r="AD304" s="16" t="s">
        <v>34</v>
      </c>
      <c r="AE304" s="14" t="s">
        <v>2165</v>
      </c>
      <c r="AF304" s="14" t="s">
        <v>2118</v>
      </c>
      <c r="AG304" s="16" t="s">
        <v>34</v>
      </c>
      <c r="AH304" s="17" t="s">
        <v>2287</v>
      </c>
      <c r="AI304" s="20" t="s">
        <v>34</v>
      </c>
      <c r="AJ304" s="16" t="s">
        <v>34</v>
      </c>
      <c r="AK304" s="14" t="s">
        <v>1417</v>
      </c>
      <c r="AL304" s="14" t="s">
        <v>1418</v>
      </c>
      <c r="AM304" s="28" t="s">
        <v>34</v>
      </c>
      <c r="AN304" s="29" t="s">
        <v>34</v>
      </c>
    </row>
    <row r="305" spans="1:40" x14ac:dyDescent="0.45">
      <c r="A305" s="25">
        <v>26.344063888888886</v>
      </c>
      <c r="B305" s="22">
        <v>-80.097138888888878</v>
      </c>
      <c r="C305" s="13" t="s">
        <v>877</v>
      </c>
      <c r="D305" s="13" t="s">
        <v>878</v>
      </c>
      <c r="E305" s="14" t="s">
        <v>879</v>
      </c>
      <c r="F305" s="13" t="s">
        <v>34</v>
      </c>
      <c r="G305" s="14" t="s">
        <v>34</v>
      </c>
      <c r="H305" s="15"/>
      <c r="I305" s="38"/>
      <c r="J305" s="41"/>
      <c r="K305" s="15"/>
      <c r="L305" s="16">
        <v>934960</v>
      </c>
      <c r="M305" s="19">
        <v>0</v>
      </c>
      <c r="N305" s="17" t="s">
        <v>878</v>
      </c>
      <c r="O305" s="17" t="s">
        <v>878</v>
      </c>
      <c r="P305" s="18" t="s">
        <v>2687</v>
      </c>
      <c r="Q305" s="13" t="s">
        <v>1913</v>
      </c>
      <c r="R305" s="14" t="s">
        <v>1979</v>
      </c>
      <c r="S305" s="18" t="s">
        <v>2685</v>
      </c>
      <c r="T305" s="14" t="s">
        <v>2079</v>
      </c>
      <c r="U305" s="19" t="s">
        <v>2335</v>
      </c>
      <c r="V305" s="13" t="s">
        <v>2094</v>
      </c>
      <c r="W305" s="18" t="s">
        <v>2344</v>
      </c>
      <c r="X305" s="20" t="s">
        <v>2927</v>
      </c>
      <c r="Y305" s="14" t="s">
        <v>2097</v>
      </c>
      <c r="Z305" s="14" t="s">
        <v>2098</v>
      </c>
      <c r="AA305" s="19" t="s">
        <v>2318</v>
      </c>
      <c r="AB305" s="14" t="s">
        <v>2107</v>
      </c>
      <c r="AC305" s="14" t="s">
        <v>2164</v>
      </c>
      <c r="AD305" s="16">
        <v>0</v>
      </c>
      <c r="AE305" s="14" t="s">
        <v>2183</v>
      </c>
      <c r="AF305" s="14" t="s">
        <v>2118</v>
      </c>
      <c r="AG305" s="16">
        <v>0</v>
      </c>
      <c r="AH305" s="17" t="s">
        <v>2276</v>
      </c>
      <c r="AI305" s="20" t="s">
        <v>2330</v>
      </c>
      <c r="AJ305" s="16">
        <v>1995</v>
      </c>
      <c r="AK305" s="14" t="s">
        <v>1563</v>
      </c>
      <c r="AL305" s="14" t="s">
        <v>1564</v>
      </c>
      <c r="AM305" s="28">
        <v>26.344049999999999</v>
      </c>
      <c r="AN305" s="29">
        <v>-80.097110000000001</v>
      </c>
    </row>
    <row r="306" spans="1:40" x14ac:dyDescent="0.45">
      <c r="A306" s="25">
        <v>26.941555555555556</v>
      </c>
      <c r="B306" s="22">
        <v>-80.118222222222215</v>
      </c>
      <c r="C306" s="13" t="s">
        <v>880</v>
      </c>
      <c r="D306" s="13" t="s">
        <v>881</v>
      </c>
      <c r="E306" s="14" t="s">
        <v>882</v>
      </c>
      <c r="F306" s="13" t="s">
        <v>883</v>
      </c>
      <c r="G306" s="14" t="s">
        <v>34</v>
      </c>
      <c r="H306" s="15"/>
      <c r="I306" s="38"/>
      <c r="J306" s="41"/>
      <c r="K306" s="15"/>
      <c r="L306" s="16">
        <v>934147</v>
      </c>
      <c r="M306" s="19">
        <v>0</v>
      </c>
      <c r="N306" s="17" t="s">
        <v>881</v>
      </c>
      <c r="O306" s="17" t="s">
        <v>881</v>
      </c>
      <c r="P306" s="18" t="s">
        <v>2682</v>
      </c>
      <c r="Q306" s="13" t="s">
        <v>1914</v>
      </c>
      <c r="R306" s="14" t="s">
        <v>1927</v>
      </c>
      <c r="S306" s="18" t="s">
        <v>2360</v>
      </c>
      <c r="T306" s="14" t="s">
        <v>2079</v>
      </c>
      <c r="U306" s="19" t="s">
        <v>2335</v>
      </c>
      <c r="V306" s="13" t="s">
        <v>2094</v>
      </c>
      <c r="W306" s="18" t="s">
        <v>2344</v>
      </c>
      <c r="X306" s="20" t="s">
        <v>2925</v>
      </c>
      <c r="Y306" s="14" t="s">
        <v>2097</v>
      </c>
      <c r="Z306" s="14" t="s">
        <v>2098</v>
      </c>
      <c r="AA306" s="19" t="s">
        <v>2318</v>
      </c>
      <c r="AB306" s="14" t="s">
        <v>2107</v>
      </c>
      <c r="AC306" s="14" t="s">
        <v>2135</v>
      </c>
      <c r="AD306" s="16">
        <v>0</v>
      </c>
      <c r="AE306" s="14" t="s">
        <v>2009</v>
      </c>
      <c r="AF306" s="14" t="s">
        <v>2118</v>
      </c>
      <c r="AG306" s="16">
        <v>0</v>
      </c>
      <c r="AH306" s="17" t="s">
        <v>2276</v>
      </c>
      <c r="AI306" s="20" t="s">
        <v>2330</v>
      </c>
      <c r="AJ306" s="16">
        <v>1996</v>
      </c>
      <c r="AK306" s="14" t="s">
        <v>1565</v>
      </c>
      <c r="AL306" s="14" t="s">
        <v>1566</v>
      </c>
      <c r="AM306" s="28">
        <v>26.94154</v>
      </c>
      <c r="AN306" s="29">
        <v>-80.118229999999997</v>
      </c>
    </row>
    <row r="307" spans="1:40" x14ac:dyDescent="0.45">
      <c r="A307" s="25">
        <v>26.940658333333335</v>
      </c>
      <c r="B307" s="22">
        <v>-80.120105555555554</v>
      </c>
      <c r="C307" s="13" t="s">
        <v>901</v>
      </c>
      <c r="D307" s="13" t="s">
        <v>881</v>
      </c>
      <c r="E307" s="14" t="s">
        <v>882</v>
      </c>
      <c r="F307" s="13" t="s">
        <v>902</v>
      </c>
      <c r="G307" s="14" t="s">
        <v>34</v>
      </c>
      <c r="H307" s="15"/>
      <c r="I307" s="38"/>
      <c r="J307" s="41"/>
      <c r="K307" s="15"/>
      <c r="L307" s="16">
        <v>934146</v>
      </c>
      <c r="M307" s="19">
        <v>0</v>
      </c>
      <c r="N307" s="17" t="s">
        <v>881</v>
      </c>
      <c r="O307" s="17" t="s">
        <v>881</v>
      </c>
      <c r="P307" s="18" t="s">
        <v>2682</v>
      </c>
      <c r="Q307" s="13" t="s">
        <v>1917</v>
      </c>
      <c r="R307" s="14" t="s">
        <v>1952</v>
      </c>
      <c r="S307" s="18" t="s">
        <v>2681</v>
      </c>
      <c r="T307" s="14" t="s">
        <v>2079</v>
      </c>
      <c r="U307" s="19" t="s">
        <v>2335</v>
      </c>
      <c r="V307" s="13" t="s">
        <v>2094</v>
      </c>
      <c r="W307" s="18" t="s">
        <v>2344</v>
      </c>
      <c r="X307" s="20" t="s">
        <v>2924</v>
      </c>
      <c r="Y307" s="14" t="s">
        <v>2097</v>
      </c>
      <c r="Z307" s="14" t="s">
        <v>2098</v>
      </c>
      <c r="AA307" s="19" t="s">
        <v>2318</v>
      </c>
      <c r="AB307" s="14" t="s">
        <v>2107</v>
      </c>
      <c r="AC307" s="14" t="s">
        <v>2135</v>
      </c>
      <c r="AD307" s="16">
        <v>0</v>
      </c>
      <c r="AE307" s="14" t="s">
        <v>2202</v>
      </c>
      <c r="AF307" s="14" t="s">
        <v>2118</v>
      </c>
      <c r="AG307" s="16">
        <v>0</v>
      </c>
      <c r="AH307" s="17" t="s">
        <v>2276</v>
      </c>
      <c r="AI307" s="20" t="s">
        <v>2330</v>
      </c>
      <c r="AJ307" s="16">
        <v>1996</v>
      </c>
      <c r="AK307" s="14" t="s">
        <v>1581</v>
      </c>
      <c r="AL307" s="14" t="s">
        <v>1582</v>
      </c>
      <c r="AM307" s="28">
        <v>26.940650000000002</v>
      </c>
      <c r="AN307" s="29">
        <v>-80.12012</v>
      </c>
    </row>
    <row r="308" spans="1:40" x14ac:dyDescent="0.45">
      <c r="A308" s="25">
        <v>27.205330555555555</v>
      </c>
      <c r="B308" s="22">
        <v>-80.258561111111106</v>
      </c>
      <c r="C308" s="13" t="s">
        <v>470</v>
      </c>
      <c r="D308" s="13" t="s">
        <v>471</v>
      </c>
      <c r="E308" s="14" t="s">
        <v>472</v>
      </c>
      <c r="F308" s="13" t="s">
        <v>34</v>
      </c>
      <c r="G308" s="14" t="s">
        <v>31</v>
      </c>
      <c r="H308" s="15"/>
      <c r="I308" s="38"/>
      <c r="J308" s="41"/>
      <c r="K308" s="15"/>
      <c r="L308" s="16">
        <v>890152</v>
      </c>
      <c r="M308" s="19">
        <v>1</v>
      </c>
      <c r="N308" s="17" t="s">
        <v>471</v>
      </c>
      <c r="O308" s="17" t="s">
        <v>1691</v>
      </c>
      <c r="P308" s="18" t="s">
        <v>2590</v>
      </c>
      <c r="Q308" s="13" t="s">
        <v>1845</v>
      </c>
      <c r="R308" s="14" t="s">
        <v>1997</v>
      </c>
      <c r="S308" s="18" t="s">
        <v>2626</v>
      </c>
      <c r="T308" s="14" t="s">
        <v>2079</v>
      </c>
      <c r="U308" s="19" t="s">
        <v>2335</v>
      </c>
      <c r="V308" s="13" t="s">
        <v>2086</v>
      </c>
      <c r="W308" s="18" t="s">
        <v>2342</v>
      </c>
      <c r="X308" s="20" t="s">
        <v>2878</v>
      </c>
      <c r="Y308" s="14" t="s">
        <v>2097</v>
      </c>
      <c r="Z308" s="14" t="s">
        <v>2098</v>
      </c>
      <c r="AA308" s="19" t="s">
        <v>2318</v>
      </c>
      <c r="AB308" s="14" t="s">
        <v>2107</v>
      </c>
      <c r="AC308" s="14" t="s">
        <v>2110</v>
      </c>
      <c r="AD308" s="16">
        <v>89.9</v>
      </c>
      <c r="AE308" s="14" t="s">
        <v>2127</v>
      </c>
      <c r="AF308" s="14" t="s">
        <v>2118</v>
      </c>
      <c r="AG308" s="16">
        <v>64.900000000000006</v>
      </c>
      <c r="AH308" s="17" t="s">
        <v>2223</v>
      </c>
      <c r="AI308" s="20" t="s">
        <v>2329</v>
      </c>
      <c r="AJ308" s="16">
        <v>1997</v>
      </c>
      <c r="AK308" s="14" t="s">
        <v>1267</v>
      </c>
      <c r="AL308" s="14" t="s">
        <v>1268</v>
      </c>
      <c r="AM308" s="28">
        <v>27.200880000000002</v>
      </c>
      <c r="AN308" s="29">
        <v>-80.257289999999998</v>
      </c>
    </row>
    <row r="309" spans="1:40" x14ac:dyDescent="0.45">
      <c r="A309" s="25">
        <v>27.205116666666665</v>
      </c>
      <c r="B309" s="22">
        <v>-80.258747222222226</v>
      </c>
      <c r="C309" s="13" t="s">
        <v>473</v>
      </c>
      <c r="D309" s="13" t="s">
        <v>471</v>
      </c>
      <c r="E309" s="14" t="s">
        <v>472</v>
      </c>
      <c r="F309" s="13" t="s">
        <v>34</v>
      </c>
      <c r="G309" s="14" t="s">
        <v>32</v>
      </c>
      <c r="H309" s="15"/>
      <c r="I309" s="38"/>
      <c r="J309" s="41"/>
      <c r="K309" s="15"/>
      <c r="L309" s="16">
        <v>890151</v>
      </c>
      <c r="M309" s="19">
        <v>1</v>
      </c>
      <c r="N309" s="17" t="s">
        <v>471</v>
      </c>
      <c r="O309" s="17" t="s">
        <v>1691</v>
      </c>
      <c r="P309" s="18" t="s">
        <v>2588</v>
      </c>
      <c r="Q309" s="13" t="s">
        <v>1845</v>
      </c>
      <c r="R309" s="14" t="s">
        <v>1997</v>
      </c>
      <c r="S309" s="18" t="s">
        <v>2626</v>
      </c>
      <c r="T309" s="14" t="s">
        <v>2079</v>
      </c>
      <c r="U309" s="19" t="s">
        <v>2335</v>
      </c>
      <c r="V309" s="13" t="s">
        <v>2086</v>
      </c>
      <c r="W309" s="18" t="s">
        <v>2342</v>
      </c>
      <c r="X309" s="20" t="s">
        <v>2878</v>
      </c>
      <c r="Y309" s="14" t="s">
        <v>2097</v>
      </c>
      <c r="Z309" s="14" t="s">
        <v>2098</v>
      </c>
      <c r="AA309" s="19" t="s">
        <v>2318</v>
      </c>
      <c r="AB309" s="14" t="s">
        <v>2107</v>
      </c>
      <c r="AC309" s="14" t="s">
        <v>2110</v>
      </c>
      <c r="AD309" s="16">
        <v>89.9</v>
      </c>
      <c r="AE309" s="14" t="s">
        <v>2127</v>
      </c>
      <c r="AF309" s="14" t="s">
        <v>2118</v>
      </c>
      <c r="AG309" s="16">
        <v>64.900000000000006</v>
      </c>
      <c r="AH309" s="17" t="s">
        <v>2223</v>
      </c>
      <c r="AI309" s="20" t="s">
        <v>2329</v>
      </c>
      <c r="AJ309" s="16">
        <v>1997</v>
      </c>
      <c r="AK309" s="14" t="s">
        <v>1269</v>
      </c>
      <c r="AL309" s="14" t="s">
        <v>1270</v>
      </c>
      <c r="AM309" s="28">
        <v>27.204999999999998</v>
      </c>
      <c r="AN309" s="29">
        <v>-80.258769999999998</v>
      </c>
    </row>
    <row r="310" spans="1:40" x14ac:dyDescent="0.45">
      <c r="A310" s="25">
        <v>25.813847222222222</v>
      </c>
      <c r="B310" s="22">
        <v>-80.132680555555552</v>
      </c>
      <c r="C310" s="13" t="s">
        <v>574</v>
      </c>
      <c r="D310" s="13" t="s">
        <v>575</v>
      </c>
      <c r="E310" s="14" t="s">
        <v>576</v>
      </c>
      <c r="F310" s="13" t="s">
        <v>34</v>
      </c>
      <c r="G310" s="14" t="s">
        <v>34</v>
      </c>
      <c r="H310" s="15"/>
      <c r="I310" s="38"/>
      <c r="J310" s="41"/>
      <c r="K310" s="15"/>
      <c r="L310" s="16">
        <v>870054</v>
      </c>
      <c r="M310" s="19">
        <v>0</v>
      </c>
      <c r="N310" s="17" t="s">
        <v>575</v>
      </c>
      <c r="O310" s="17" t="s">
        <v>575</v>
      </c>
      <c r="P310" s="18" t="s">
        <v>2483</v>
      </c>
      <c r="Q310" s="13" t="s">
        <v>1863</v>
      </c>
      <c r="R310" s="14" t="s">
        <v>1996</v>
      </c>
      <c r="S310" s="18" t="s">
        <v>2482</v>
      </c>
      <c r="T310" s="14" t="s">
        <v>2079</v>
      </c>
      <c r="U310" s="19" t="s">
        <v>2335</v>
      </c>
      <c r="V310" s="13" t="s">
        <v>2087</v>
      </c>
      <c r="W310" s="18" t="s">
        <v>2340</v>
      </c>
      <c r="X310" s="20" t="s">
        <v>2786</v>
      </c>
      <c r="Y310" s="14" t="s">
        <v>2097</v>
      </c>
      <c r="Z310" s="14" t="s">
        <v>2098</v>
      </c>
      <c r="AA310" s="19" t="s">
        <v>2318</v>
      </c>
      <c r="AB310" s="14" t="s">
        <v>2107</v>
      </c>
      <c r="AC310" s="14" t="s">
        <v>2140</v>
      </c>
      <c r="AD310" s="16">
        <v>0</v>
      </c>
      <c r="AE310" s="14" t="s">
        <v>2121</v>
      </c>
      <c r="AF310" s="14" t="s">
        <v>2118</v>
      </c>
      <c r="AG310" s="16">
        <v>0</v>
      </c>
      <c r="AH310" s="17" t="s">
        <v>2283</v>
      </c>
      <c r="AI310" s="20" t="s">
        <v>2329</v>
      </c>
      <c r="AJ310" s="16">
        <v>1956</v>
      </c>
      <c r="AK310" s="14" t="s">
        <v>1342</v>
      </c>
      <c r="AL310" s="14" t="s">
        <v>1343</v>
      </c>
      <c r="AM310" s="28">
        <v>25.813859999999998</v>
      </c>
      <c r="AN310" s="29">
        <v>-80.132679999999993</v>
      </c>
    </row>
    <row r="311" spans="1:40" x14ac:dyDescent="0.45">
      <c r="A311" s="25">
        <v>26.303183333333333</v>
      </c>
      <c r="B311" s="22">
        <v>-80.087361111111107</v>
      </c>
      <c r="C311" s="13" t="s">
        <v>194</v>
      </c>
      <c r="D311" s="13" t="s">
        <v>195</v>
      </c>
      <c r="E311" s="14" t="s">
        <v>196</v>
      </c>
      <c r="F311" s="13" t="s">
        <v>34</v>
      </c>
      <c r="G311" s="14" t="s">
        <v>34</v>
      </c>
      <c r="H311" s="15"/>
      <c r="I311" s="38"/>
      <c r="J311" s="41"/>
      <c r="K311" s="15"/>
      <c r="L311" s="16">
        <v>865508</v>
      </c>
      <c r="M311" s="19">
        <v>0</v>
      </c>
      <c r="N311" s="17" t="s">
        <v>195</v>
      </c>
      <c r="O311" s="17" t="s">
        <v>195</v>
      </c>
      <c r="P311" s="18" t="s">
        <v>2454</v>
      </c>
      <c r="Q311" s="13" t="s">
        <v>1807</v>
      </c>
      <c r="R311" s="14" t="s">
        <v>1937</v>
      </c>
      <c r="S311" s="18" t="s">
        <v>2453</v>
      </c>
      <c r="T311" s="14" t="s">
        <v>2079</v>
      </c>
      <c r="U311" s="19" t="s">
        <v>2335</v>
      </c>
      <c r="V311" s="13" t="s">
        <v>2081</v>
      </c>
      <c r="W311" s="18" t="s">
        <v>2339</v>
      </c>
      <c r="X311" s="20" t="s">
        <v>2767</v>
      </c>
      <c r="Y311" s="14" t="s">
        <v>2097</v>
      </c>
      <c r="Z311" s="14" t="s">
        <v>2098</v>
      </c>
      <c r="AA311" s="19" t="s">
        <v>2318</v>
      </c>
      <c r="AB311" s="14" t="s">
        <v>2107</v>
      </c>
      <c r="AC311" s="14" t="s">
        <v>2132</v>
      </c>
      <c r="AD311" s="16">
        <v>0</v>
      </c>
      <c r="AE311" s="14" t="s">
        <v>2202</v>
      </c>
      <c r="AF311" s="14" t="s">
        <v>2118</v>
      </c>
      <c r="AG311" s="16">
        <v>0</v>
      </c>
      <c r="AH311" s="17" t="s">
        <v>2237</v>
      </c>
      <c r="AI311" s="20" t="s">
        <v>2331</v>
      </c>
      <c r="AJ311" s="16">
        <v>1997</v>
      </c>
      <c r="AK311" s="14" t="s">
        <v>1071</v>
      </c>
      <c r="AL311" s="14" t="s">
        <v>1072</v>
      </c>
      <c r="AM311" s="28">
        <v>26.303190000000001</v>
      </c>
      <c r="AN311" s="29">
        <v>-80.087339999999998</v>
      </c>
    </row>
    <row r="312" spans="1:40" x14ac:dyDescent="0.45">
      <c r="A312" s="25">
        <v>25.864172222222223</v>
      </c>
      <c r="B312" s="22">
        <v>-80.129752777777767</v>
      </c>
      <c r="C312" s="13" t="s">
        <v>568</v>
      </c>
      <c r="D312" s="13" t="s">
        <v>569</v>
      </c>
      <c r="E312" s="14" t="s">
        <v>570</v>
      </c>
      <c r="F312" s="13" t="s">
        <v>34</v>
      </c>
      <c r="G312" s="14" t="s">
        <v>34</v>
      </c>
      <c r="H312" s="15"/>
      <c r="I312" s="38"/>
      <c r="J312" s="41"/>
      <c r="K312" s="15"/>
      <c r="L312" s="16">
        <v>876737</v>
      </c>
      <c r="M312" s="19">
        <v>0</v>
      </c>
      <c r="N312" s="17" t="s">
        <v>569</v>
      </c>
      <c r="O312" s="17" t="s">
        <v>569</v>
      </c>
      <c r="P312" s="18" t="s">
        <v>2580</v>
      </c>
      <c r="Q312" s="13" t="s">
        <v>1862</v>
      </c>
      <c r="R312" s="14" t="s">
        <v>1931</v>
      </c>
      <c r="S312" s="18" t="s">
        <v>2572</v>
      </c>
      <c r="T312" s="14" t="s">
        <v>2079</v>
      </c>
      <c r="U312" s="19" t="s">
        <v>2335</v>
      </c>
      <c r="V312" s="13" t="s">
        <v>2087</v>
      </c>
      <c r="W312" s="18" t="s">
        <v>2340</v>
      </c>
      <c r="X312" s="20" t="s">
        <v>2849</v>
      </c>
      <c r="Y312" s="14" t="s">
        <v>2097</v>
      </c>
      <c r="Z312" s="14" t="s">
        <v>2098</v>
      </c>
      <c r="AA312" s="19" t="s">
        <v>2318</v>
      </c>
      <c r="AB312" s="14" t="s">
        <v>2107</v>
      </c>
      <c r="AC312" s="14" t="s">
        <v>2147</v>
      </c>
      <c r="AD312" s="16">
        <v>0</v>
      </c>
      <c r="AE312" s="14" t="s">
        <v>2183</v>
      </c>
      <c r="AF312" s="14" t="s">
        <v>2118</v>
      </c>
      <c r="AG312" s="16">
        <v>0</v>
      </c>
      <c r="AH312" s="17" t="s">
        <v>2235</v>
      </c>
      <c r="AI312" s="20" t="s">
        <v>2331</v>
      </c>
      <c r="AJ312" s="16">
        <v>1998</v>
      </c>
      <c r="AK312" s="14" t="s">
        <v>1338</v>
      </c>
      <c r="AL312" s="14" t="s">
        <v>1339</v>
      </c>
      <c r="AM312" s="28">
        <v>25.8642</v>
      </c>
      <c r="AN312" s="29">
        <v>-80.129750000000001</v>
      </c>
    </row>
    <row r="313" spans="1:40" x14ac:dyDescent="0.45">
      <c r="A313" s="25">
        <v>25.864444444444445</v>
      </c>
      <c r="B313" s="22">
        <v>-80.141916666666674</v>
      </c>
      <c r="C313" s="13" t="s">
        <v>766</v>
      </c>
      <c r="D313" s="13" t="s">
        <v>767</v>
      </c>
      <c r="E313" s="14" t="s">
        <v>768</v>
      </c>
      <c r="F313" s="13" t="s">
        <v>34</v>
      </c>
      <c r="G313" s="14" t="s">
        <v>34</v>
      </c>
      <c r="H313" s="15"/>
      <c r="I313" s="38"/>
      <c r="J313" s="41"/>
      <c r="K313" s="15"/>
      <c r="L313" s="16">
        <v>876738</v>
      </c>
      <c r="M313" s="19">
        <v>0</v>
      </c>
      <c r="N313" s="17" t="s">
        <v>767</v>
      </c>
      <c r="O313" s="17" t="s">
        <v>767</v>
      </c>
      <c r="P313" s="18" t="s">
        <v>2582</v>
      </c>
      <c r="Q313" s="13" t="s">
        <v>1891</v>
      </c>
      <c r="R313" s="14" t="s">
        <v>2012</v>
      </c>
      <c r="S313" s="18" t="s">
        <v>2581</v>
      </c>
      <c r="T313" s="14" t="s">
        <v>2079</v>
      </c>
      <c r="U313" s="19" t="s">
        <v>2335</v>
      </c>
      <c r="V313" s="13" t="s">
        <v>2087</v>
      </c>
      <c r="W313" s="18" t="s">
        <v>2340</v>
      </c>
      <c r="X313" s="20" t="s">
        <v>2850</v>
      </c>
      <c r="Y313" s="14" t="s">
        <v>2097</v>
      </c>
      <c r="Z313" s="14" t="s">
        <v>2098</v>
      </c>
      <c r="AA313" s="19" t="s">
        <v>2318</v>
      </c>
      <c r="AB313" s="14" t="s">
        <v>2107</v>
      </c>
      <c r="AC313" s="14" t="s">
        <v>2176</v>
      </c>
      <c r="AD313" s="16">
        <v>0</v>
      </c>
      <c r="AE313" s="14" t="s">
        <v>2183</v>
      </c>
      <c r="AF313" s="14" t="s">
        <v>2118</v>
      </c>
      <c r="AG313" s="16">
        <v>0</v>
      </c>
      <c r="AH313" s="17" t="s">
        <v>2235</v>
      </c>
      <c r="AI313" s="20" t="s">
        <v>2331</v>
      </c>
      <c r="AJ313" s="16">
        <v>2000</v>
      </c>
      <c r="AK313" s="14" t="s">
        <v>1482</v>
      </c>
      <c r="AL313" s="14" t="s">
        <v>1483</v>
      </c>
      <c r="AM313" s="28">
        <v>25.864439999999998</v>
      </c>
      <c r="AN313" s="29">
        <v>-80.141909999999996</v>
      </c>
    </row>
    <row r="314" spans="1:40" x14ac:dyDescent="0.45">
      <c r="A314" s="25">
        <v>25.863302777777779</v>
      </c>
      <c r="B314" s="22">
        <v>-80.141900000000007</v>
      </c>
      <c r="C314" s="13" t="s">
        <v>769</v>
      </c>
      <c r="D314" s="13" t="s">
        <v>770</v>
      </c>
      <c r="E314" s="14" t="s">
        <v>771</v>
      </c>
      <c r="F314" s="13" t="s">
        <v>34</v>
      </c>
      <c r="G314" s="14" t="s">
        <v>34</v>
      </c>
      <c r="H314" s="15"/>
      <c r="I314" s="38"/>
      <c r="J314" s="41"/>
      <c r="K314" s="15"/>
      <c r="L314" s="16">
        <v>876739</v>
      </c>
      <c r="M314" s="19">
        <v>0</v>
      </c>
      <c r="N314" s="17" t="s">
        <v>770</v>
      </c>
      <c r="O314" s="17" t="s">
        <v>1739</v>
      </c>
      <c r="P314" s="18" t="s">
        <v>2584</v>
      </c>
      <c r="Q314" s="13" t="s">
        <v>1891</v>
      </c>
      <c r="R314" s="14" t="s">
        <v>1936</v>
      </c>
      <c r="S314" s="18" t="s">
        <v>2583</v>
      </c>
      <c r="T314" s="14" t="s">
        <v>2079</v>
      </c>
      <c r="U314" s="19" t="s">
        <v>2335</v>
      </c>
      <c r="V314" s="13" t="s">
        <v>2087</v>
      </c>
      <c r="W314" s="18" t="s">
        <v>2340</v>
      </c>
      <c r="X314" s="20" t="s">
        <v>2851</v>
      </c>
      <c r="Y314" s="14" t="s">
        <v>2097</v>
      </c>
      <c r="Z314" s="14" t="s">
        <v>2098</v>
      </c>
      <c r="AA314" s="19" t="s">
        <v>2318</v>
      </c>
      <c r="AB314" s="14" t="s">
        <v>2107</v>
      </c>
      <c r="AC314" s="14" t="s">
        <v>2176</v>
      </c>
      <c r="AD314" s="16">
        <v>0</v>
      </c>
      <c r="AE314" s="14" t="s">
        <v>2183</v>
      </c>
      <c r="AF314" s="14" t="s">
        <v>2118</v>
      </c>
      <c r="AG314" s="16">
        <v>0</v>
      </c>
      <c r="AH314" s="17" t="s">
        <v>2283</v>
      </c>
      <c r="AI314" s="20" t="s">
        <v>2331</v>
      </c>
      <c r="AJ314" s="16">
        <v>2001</v>
      </c>
      <c r="AK314" s="14" t="s">
        <v>1484</v>
      </c>
      <c r="AL314" s="14" t="s">
        <v>1485</v>
      </c>
      <c r="AM314" s="28">
        <v>25.863330000000001</v>
      </c>
      <c r="AN314" s="29">
        <v>-80.141909999999996</v>
      </c>
    </row>
    <row r="315" spans="1:40" x14ac:dyDescent="0.45">
      <c r="A315" s="25">
        <v>27.649561111111112</v>
      </c>
      <c r="B315" s="22">
        <v>-80.382688888888879</v>
      </c>
      <c r="C315" s="13" t="s">
        <v>384</v>
      </c>
      <c r="D315" s="13" t="s">
        <v>385</v>
      </c>
      <c r="E315" s="14" t="s">
        <v>386</v>
      </c>
      <c r="F315" s="13" t="s">
        <v>34</v>
      </c>
      <c r="G315" s="14" t="s">
        <v>34</v>
      </c>
      <c r="H315" s="15"/>
      <c r="I315" s="38"/>
      <c r="J315" s="41"/>
      <c r="K315" s="15"/>
      <c r="L315" s="16"/>
      <c r="M315" s="19">
        <v>0</v>
      </c>
      <c r="N315" s="17" t="s">
        <v>385</v>
      </c>
      <c r="O315" s="17" t="s">
        <v>385</v>
      </c>
      <c r="P315" s="18" t="s">
        <v>34</v>
      </c>
      <c r="Q315" s="13" t="s">
        <v>1831</v>
      </c>
      <c r="R315" s="14" t="s">
        <v>1930</v>
      </c>
      <c r="S315" s="18" t="s">
        <v>34</v>
      </c>
      <c r="T315" s="14" t="s">
        <v>2079</v>
      </c>
      <c r="U315" s="19" t="s">
        <v>34</v>
      </c>
      <c r="V315" s="13" t="s">
        <v>1779</v>
      </c>
      <c r="W315" s="18" t="s">
        <v>34</v>
      </c>
      <c r="X315" s="20" t="s">
        <v>34</v>
      </c>
      <c r="Y315" s="14" t="s">
        <v>2097</v>
      </c>
      <c r="Z315" s="14" t="s">
        <v>2104</v>
      </c>
      <c r="AA315" s="19" t="s">
        <v>34</v>
      </c>
      <c r="AB315" s="14" t="s">
        <v>2107</v>
      </c>
      <c r="AC315" s="14" t="s">
        <v>2113</v>
      </c>
      <c r="AD315" s="16" t="s">
        <v>34</v>
      </c>
      <c r="AE315" s="14" t="s">
        <v>2143</v>
      </c>
      <c r="AF315" s="14" t="s">
        <v>2118</v>
      </c>
      <c r="AG315" s="16" t="s">
        <v>34</v>
      </c>
      <c r="AH315" s="17" t="s">
        <v>2223</v>
      </c>
      <c r="AI315" s="20" t="s">
        <v>34</v>
      </c>
      <c r="AJ315" s="16" t="s">
        <v>34</v>
      </c>
      <c r="AK315" s="14" t="s">
        <v>1205</v>
      </c>
      <c r="AL315" s="14" t="s">
        <v>1206</v>
      </c>
      <c r="AM315" s="28" t="s">
        <v>34</v>
      </c>
      <c r="AN315" s="29" t="s">
        <v>34</v>
      </c>
    </row>
    <row r="316" spans="1:40" x14ac:dyDescent="0.45">
      <c r="A316" s="25">
        <v>26.096391666666666</v>
      </c>
      <c r="B316" s="22">
        <v>-80.169466666666665</v>
      </c>
      <c r="C316" s="13" t="s">
        <v>324</v>
      </c>
      <c r="D316" s="13" t="s">
        <v>325</v>
      </c>
      <c r="E316" s="14" t="s">
        <v>326</v>
      </c>
      <c r="F316" s="13" t="s">
        <v>34</v>
      </c>
      <c r="G316" s="14" t="s">
        <v>34</v>
      </c>
      <c r="H316" s="15"/>
      <c r="I316" s="38"/>
      <c r="J316" s="41"/>
      <c r="K316" s="15"/>
      <c r="L316" s="16"/>
      <c r="M316" s="19">
        <v>1</v>
      </c>
      <c r="N316" s="17" t="s">
        <v>325</v>
      </c>
      <c r="O316" s="17" t="s">
        <v>1665</v>
      </c>
      <c r="P316" s="18" t="s">
        <v>34</v>
      </c>
      <c r="Q316" s="13" t="s">
        <v>1791</v>
      </c>
      <c r="R316" s="14" t="s">
        <v>1955</v>
      </c>
      <c r="S316" s="18" t="s">
        <v>34</v>
      </c>
      <c r="T316" s="14" t="s">
        <v>2079</v>
      </c>
      <c r="U316" s="19" t="s">
        <v>34</v>
      </c>
      <c r="V316" s="13" t="s">
        <v>2081</v>
      </c>
      <c r="W316" s="18" t="s">
        <v>34</v>
      </c>
      <c r="X316" s="20" t="s">
        <v>34</v>
      </c>
      <c r="Y316" s="14" t="s">
        <v>2097</v>
      </c>
      <c r="Z316" s="14" t="s">
        <v>2100</v>
      </c>
      <c r="AA316" s="19" t="s">
        <v>34</v>
      </c>
      <c r="AB316" s="14" t="s">
        <v>2107</v>
      </c>
      <c r="AC316" s="14" t="s">
        <v>2155</v>
      </c>
      <c r="AD316" s="16" t="s">
        <v>34</v>
      </c>
      <c r="AE316" s="14" t="s">
        <v>2176</v>
      </c>
      <c r="AF316" s="14" t="s">
        <v>2118</v>
      </c>
      <c r="AG316" s="16" t="s">
        <v>34</v>
      </c>
      <c r="AH316" s="17" t="s">
        <v>2255</v>
      </c>
      <c r="AI316" s="20" t="s">
        <v>34</v>
      </c>
      <c r="AJ316" s="16" t="s">
        <v>34</v>
      </c>
      <c r="AK316" s="14" t="s">
        <v>1165</v>
      </c>
      <c r="AL316" s="14" t="s">
        <v>1166</v>
      </c>
      <c r="AM316" s="28" t="s">
        <v>34</v>
      </c>
      <c r="AN316" s="29" t="s">
        <v>34</v>
      </c>
    </row>
    <row r="317" spans="1:40" x14ac:dyDescent="0.45">
      <c r="A317" s="25">
        <v>25.795027777777779</v>
      </c>
      <c r="B317" s="22">
        <v>-80.245472222222219</v>
      </c>
      <c r="C317" s="13" t="s">
        <v>752</v>
      </c>
      <c r="D317" s="13" t="s">
        <v>753</v>
      </c>
      <c r="E317" s="14" t="s">
        <v>754</v>
      </c>
      <c r="F317" s="13" t="s">
        <v>34</v>
      </c>
      <c r="G317" s="14" t="s">
        <v>34</v>
      </c>
      <c r="H317" s="15"/>
      <c r="I317" s="38"/>
      <c r="J317" s="41"/>
      <c r="K317" s="15"/>
      <c r="L317" s="16">
        <v>874019</v>
      </c>
      <c r="M317" s="19">
        <v>0</v>
      </c>
      <c r="N317" s="17" t="s">
        <v>753</v>
      </c>
      <c r="O317" s="17" t="s">
        <v>753</v>
      </c>
      <c r="P317" s="18" t="s">
        <v>2530</v>
      </c>
      <c r="Q317" s="13" t="s">
        <v>1888</v>
      </c>
      <c r="R317" s="14" t="s">
        <v>2045</v>
      </c>
      <c r="S317" s="18" t="s">
        <v>2527</v>
      </c>
      <c r="T317" s="14" t="s">
        <v>2079</v>
      </c>
      <c r="U317" s="19" t="s">
        <v>2335</v>
      </c>
      <c r="V317" s="13" t="s">
        <v>2087</v>
      </c>
      <c r="W317" s="18" t="s">
        <v>2340</v>
      </c>
      <c r="X317" s="20" t="s">
        <v>2814</v>
      </c>
      <c r="Y317" s="14" t="s">
        <v>2099</v>
      </c>
      <c r="Z317" s="14"/>
      <c r="AA317" s="19" t="s">
        <v>2318</v>
      </c>
      <c r="AB317" s="14" t="s">
        <v>2107</v>
      </c>
      <c r="AC317" s="14" t="s">
        <v>2110</v>
      </c>
      <c r="AD317" s="16">
        <v>89.9</v>
      </c>
      <c r="AE317" s="14" t="s">
        <v>2183</v>
      </c>
      <c r="AF317" s="14" t="s">
        <v>2118</v>
      </c>
      <c r="AG317" s="16">
        <v>6.5</v>
      </c>
      <c r="AH317" s="17" t="s">
        <v>2277</v>
      </c>
      <c r="AI317" s="20" t="s">
        <v>2330</v>
      </c>
      <c r="AJ317" s="16">
        <v>2018</v>
      </c>
      <c r="AK317" s="14" t="s">
        <v>1472</v>
      </c>
      <c r="AL317" s="14" t="s">
        <v>1473</v>
      </c>
      <c r="AM317" s="28">
        <v>25.795030000000001</v>
      </c>
      <c r="AN317" s="29">
        <v>-80.245469999999997</v>
      </c>
    </row>
    <row r="318" spans="1:40" x14ac:dyDescent="0.45">
      <c r="A318" s="25">
        <v>25.782563888888888</v>
      </c>
      <c r="B318" s="22">
        <v>-80.214750000000009</v>
      </c>
      <c r="C318" s="13" t="s">
        <v>678</v>
      </c>
      <c r="D318" s="13" t="s">
        <v>679</v>
      </c>
      <c r="E318" s="14" t="s">
        <v>680</v>
      </c>
      <c r="F318" s="13" t="s">
        <v>34</v>
      </c>
      <c r="G318" s="14" t="s">
        <v>34</v>
      </c>
      <c r="H318" s="15"/>
      <c r="I318" s="38"/>
      <c r="J318" s="41"/>
      <c r="K318" s="15"/>
      <c r="L318" s="16">
        <v>871005</v>
      </c>
      <c r="M318" s="19">
        <v>1</v>
      </c>
      <c r="N318" s="17" t="s">
        <v>679</v>
      </c>
      <c r="O318" s="17" t="s">
        <v>679</v>
      </c>
      <c r="P318" s="18" t="s">
        <v>2529</v>
      </c>
      <c r="Q318" s="13" t="s">
        <v>1878</v>
      </c>
      <c r="R318" s="14" t="s">
        <v>2043</v>
      </c>
      <c r="S318" s="18" t="s">
        <v>2511</v>
      </c>
      <c r="T318" s="14" t="s">
        <v>2079</v>
      </c>
      <c r="U318" s="19" t="s">
        <v>2335</v>
      </c>
      <c r="V318" s="13" t="s">
        <v>2087</v>
      </c>
      <c r="W318" s="18" t="s">
        <v>2340</v>
      </c>
      <c r="X318" s="20" t="s">
        <v>2813</v>
      </c>
      <c r="Y318" s="14" t="s">
        <v>2099</v>
      </c>
      <c r="Z318" s="14" t="s">
        <v>2098</v>
      </c>
      <c r="AA318" s="19" t="s">
        <v>2318</v>
      </c>
      <c r="AB318" s="14" t="s">
        <v>2107</v>
      </c>
      <c r="AC318" s="14" t="s">
        <v>2167</v>
      </c>
      <c r="AD318" s="16">
        <v>75.099999999999994</v>
      </c>
      <c r="AE318" s="14" t="s">
        <v>2144</v>
      </c>
      <c r="AF318" s="14" t="s">
        <v>2118</v>
      </c>
      <c r="AG318" s="16">
        <v>34.1</v>
      </c>
      <c r="AH318" s="17" t="s">
        <v>2235</v>
      </c>
      <c r="AI318" s="20" t="s">
        <v>2329</v>
      </c>
      <c r="AJ318" s="16">
        <v>2009</v>
      </c>
      <c r="AK318" s="14" t="s">
        <v>1419</v>
      </c>
      <c r="AL318" s="14" t="s">
        <v>1420</v>
      </c>
      <c r="AM318" s="28">
        <v>25.78247</v>
      </c>
      <c r="AN318" s="29">
        <v>-80.214749999999995</v>
      </c>
    </row>
    <row r="319" spans="1:40" x14ac:dyDescent="0.45">
      <c r="A319" s="25">
        <v>27.206838888888889</v>
      </c>
      <c r="B319" s="22">
        <v>-80.191752777777779</v>
      </c>
      <c r="C319" s="13" t="s">
        <v>399</v>
      </c>
      <c r="D319" s="13" t="s">
        <v>400</v>
      </c>
      <c r="E319" s="14" t="s">
        <v>401</v>
      </c>
      <c r="F319" s="13" t="s">
        <v>30</v>
      </c>
      <c r="G319" s="14" t="s">
        <v>34</v>
      </c>
      <c r="H319" s="15"/>
      <c r="I319" s="38"/>
      <c r="J319" s="41"/>
      <c r="K319" s="15"/>
      <c r="L319" s="16">
        <v>890150</v>
      </c>
      <c r="M319" s="19">
        <v>1</v>
      </c>
      <c r="N319" s="17" t="s">
        <v>400</v>
      </c>
      <c r="O319" s="17" t="s">
        <v>1679</v>
      </c>
      <c r="P319" s="18" t="s">
        <v>2625</v>
      </c>
      <c r="Q319" s="13" t="s">
        <v>1778</v>
      </c>
      <c r="R319" s="14" t="s">
        <v>2014</v>
      </c>
      <c r="S319" s="18" t="s">
        <v>2368</v>
      </c>
      <c r="T319" s="14" t="s">
        <v>2079</v>
      </c>
      <c r="U319" s="19" t="s">
        <v>2335</v>
      </c>
      <c r="V319" s="13" t="s">
        <v>2086</v>
      </c>
      <c r="W319" s="18" t="s">
        <v>2342</v>
      </c>
      <c r="X319" s="20" t="s">
        <v>2877</v>
      </c>
      <c r="Y319" s="14" t="s">
        <v>2097</v>
      </c>
      <c r="Z319" s="14" t="s">
        <v>2098</v>
      </c>
      <c r="AA319" s="19" t="s">
        <v>2318</v>
      </c>
      <c r="AB319" s="14" t="s">
        <v>2107</v>
      </c>
      <c r="AC319" s="14" t="s">
        <v>2189</v>
      </c>
      <c r="AD319" s="16">
        <v>125</v>
      </c>
      <c r="AE319" s="14" t="s">
        <v>2127</v>
      </c>
      <c r="AF319" s="14" t="s">
        <v>2118</v>
      </c>
      <c r="AG319" s="16">
        <v>64.900000000000006</v>
      </c>
      <c r="AH319" s="17" t="s">
        <v>2223</v>
      </c>
      <c r="AI319" s="20" t="s">
        <v>2329</v>
      </c>
      <c r="AJ319" s="16">
        <v>2006</v>
      </c>
      <c r="AK319" s="14" t="s">
        <v>1215</v>
      </c>
      <c r="AL319" s="14" t="s">
        <v>1216</v>
      </c>
      <c r="AM319" s="28">
        <v>27.206669999999999</v>
      </c>
      <c r="AN319" s="29">
        <v>-80.191670000000002</v>
      </c>
    </row>
    <row r="320" spans="1:40" x14ac:dyDescent="0.45">
      <c r="A320" s="25">
        <v>25.778299999999998</v>
      </c>
      <c r="B320" s="22">
        <v>-80.206930555555559</v>
      </c>
      <c r="C320" s="13" t="s">
        <v>681</v>
      </c>
      <c r="D320" s="13" t="s">
        <v>682</v>
      </c>
      <c r="E320" s="14" t="s">
        <v>683</v>
      </c>
      <c r="F320" s="13" t="s">
        <v>34</v>
      </c>
      <c r="G320" s="14" t="s">
        <v>34</v>
      </c>
      <c r="H320" s="15"/>
      <c r="I320" s="38"/>
      <c r="J320" s="41"/>
      <c r="K320" s="15"/>
      <c r="L320" s="16">
        <v>870990</v>
      </c>
      <c r="M320" s="19">
        <v>0</v>
      </c>
      <c r="N320" s="17" t="s">
        <v>682</v>
      </c>
      <c r="O320" s="17" t="s">
        <v>682</v>
      </c>
      <c r="P320" s="18" t="s">
        <v>2528</v>
      </c>
      <c r="Q320" s="13" t="s">
        <v>1878</v>
      </c>
      <c r="R320" s="14" t="s">
        <v>1979</v>
      </c>
      <c r="S320" s="18" t="s">
        <v>2511</v>
      </c>
      <c r="T320" s="14" t="s">
        <v>2079</v>
      </c>
      <c r="U320" s="19" t="s">
        <v>2335</v>
      </c>
      <c r="V320" s="13" t="s">
        <v>2087</v>
      </c>
      <c r="W320" s="18" t="s">
        <v>2340</v>
      </c>
      <c r="X320" s="20" t="s">
        <v>2812</v>
      </c>
      <c r="Y320" s="14" t="s">
        <v>2099</v>
      </c>
      <c r="Z320" s="14" t="s">
        <v>2098</v>
      </c>
      <c r="AA320" s="19" t="s">
        <v>2318</v>
      </c>
      <c r="AB320" s="14" t="s">
        <v>2107</v>
      </c>
      <c r="AC320" s="14" t="s">
        <v>2187</v>
      </c>
      <c r="AD320" s="16">
        <v>109.9</v>
      </c>
      <c r="AE320" s="14" t="s">
        <v>2148</v>
      </c>
      <c r="AF320" s="14" t="s">
        <v>2118</v>
      </c>
      <c r="AG320" s="16">
        <v>5.9</v>
      </c>
      <c r="AH320" s="17" t="s">
        <v>2295</v>
      </c>
      <c r="AI320" s="20" t="s">
        <v>2329</v>
      </c>
      <c r="AJ320" s="16">
        <v>2010</v>
      </c>
      <c r="AK320" s="14" t="s">
        <v>1421</v>
      </c>
      <c r="AL320" s="14" t="s">
        <v>1422</v>
      </c>
      <c r="AM320" s="28">
        <v>25.778279999999999</v>
      </c>
      <c r="AN320" s="29">
        <v>-80.206900000000005</v>
      </c>
    </row>
    <row r="321" spans="1:40" x14ac:dyDescent="0.45">
      <c r="A321" s="25">
        <v>27.854752777777779</v>
      </c>
      <c r="B321" s="22">
        <v>-80.491194444444446</v>
      </c>
      <c r="C321" s="13" t="s">
        <v>46</v>
      </c>
      <c r="D321" s="13" t="s">
        <v>40</v>
      </c>
      <c r="E321" s="14" t="s">
        <v>47</v>
      </c>
      <c r="F321" s="13" t="s">
        <v>30</v>
      </c>
      <c r="G321" s="14" t="s">
        <v>34</v>
      </c>
      <c r="H321" s="15"/>
      <c r="I321" s="38"/>
      <c r="J321" s="41"/>
      <c r="K321" s="15"/>
      <c r="L321" s="16">
        <v>700224</v>
      </c>
      <c r="M321" s="19">
        <v>0</v>
      </c>
      <c r="N321" s="17" t="s">
        <v>40</v>
      </c>
      <c r="O321" s="17" t="s">
        <v>1625</v>
      </c>
      <c r="P321" s="18" t="s">
        <v>2363</v>
      </c>
      <c r="Q321" s="13" t="s">
        <v>1781</v>
      </c>
      <c r="R321" s="14" t="s">
        <v>1931</v>
      </c>
      <c r="S321" s="18" t="s">
        <v>2366</v>
      </c>
      <c r="T321" s="14" t="s">
        <v>2079</v>
      </c>
      <c r="U321" s="19" t="s">
        <v>2335</v>
      </c>
      <c r="V321" s="13" t="s">
        <v>2080</v>
      </c>
      <c r="W321" s="18" t="s">
        <v>2338</v>
      </c>
      <c r="X321" s="20" t="s">
        <v>2712</v>
      </c>
      <c r="Y321" s="14" t="s">
        <v>2097</v>
      </c>
      <c r="Z321" s="14" t="s">
        <v>2098</v>
      </c>
      <c r="AA321" s="19" t="s">
        <v>2318</v>
      </c>
      <c r="AB321" s="14" t="s">
        <v>2107</v>
      </c>
      <c r="AC321" s="14" t="s">
        <v>2124</v>
      </c>
      <c r="AD321" s="16">
        <v>0</v>
      </c>
      <c r="AE321" s="14" t="s">
        <v>2132</v>
      </c>
      <c r="AF321" s="14" t="s">
        <v>2118</v>
      </c>
      <c r="AG321" s="16">
        <v>0</v>
      </c>
      <c r="AH321" s="17" t="s">
        <v>2224</v>
      </c>
      <c r="AI321" s="20" t="s">
        <v>2329</v>
      </c>
      <c r="AJ321" s="16">
        <v>2008</v>
      </c>
      <c r="AK321" s="14" t="s">
        <v>967</v>
      </c>
      <c r="AL321" s="14" t="s">
        <v>968</v>
      </c>
      <c r="AM321" s="28">
        <v>27.854780000000002</v>
      </c>
      <c r="AN321" s="29">
        <v>-80.491119999999995</v>
      </c>
    </row>
    <row r="322" spans="1:40" x14ac:dyDescent="0.45">
      <c r="A322" s="25">
        <v>25.805877777777777</v>
      </c>
      <c r="B322" s="22">
        <v>-80.258313888888893</v>
      </c>
      <c r="C322" s="13" t="s">
        <v>701</v>
      </c>
      <c r="D322" s="13" t="s">
        <v>702</v>
      </c>
      <c r="E322" s="14" t="s">
        <v>703</v>
      </c>
      <c r="F322" s="13" t="s">
        <v>30</v>
      </c>
      <c r="G322" s="14" t="s">
        <v>34</v>
      </c>
      <c r="H322" s="15"/>
      <c r="I322" s="38"/>
      <c r="J322" s="41"/>
      <c r="K322" s="15"/>
      <c r="L322" s="16"/>
      <c r="M322" s="19">
        <v>0</v>
      </c>
      <c r="N322" s="17" t="s">
        <v>702</v>
      </c>
      <c r="O322" s="17" t="s">
        <v>1730</v>
      </c>
      <c r="P322" s="18" t="s">
        <v>34</v>
      </c>
      <c r="Q322" s="13" t="s">
        <v>1878</v>
      </c>
      <c r="R322" s="14" t="s">
        <v>1987</v>
      </c>
      <c r="S322" s="18" t="s">
        <v>34</v>
      </c>
      <c r="T322" s="14" t="s">
        <v>2079</v>
      </c>
      <c r="U322" s="19" t="s">
        <v>34</v>
      </c>
      <c r="V322" s="13" t="s">
        <v>2089</v>
      </c>
      <c r="W322" s="18" t="s">
        <v>34</v>
      </c>
      <c r="X322" s="20" t="s">
        <v>34</v>
      </c>
      <c r="Y322" s="14" t="s">
        <v>2097</v>
      </c>
      <c r="Z322" s="14" t="s">
        <v>2100</v>
      </c>
      <c r="AA322" s="19" t="s">
        <v>34</v>
      </c>
      <c r="AB322" s="14" t="s">
        <v>2107</v>
      </c>
      <c r="AC322" s="14" t="s">
        <v>2110</v>
      </c>
      <c r="AD322" s="16" t="s">
        <v>34</v>
      </c>
      <c r="AE322" s="14" t="s">
        <v>2119</v>
      </c>
      <c r="AF322" s="14" t="s">
        <v>2153</v>
      </c>
      <c r="AG322" s="16" t="s">
        <v>34</v>
      </c>
      <c r="AH322" s="17" t="s">
        <v>2297</v>
      </c>
      <c r="AI322" s="20" t="s">
        <v>34</v>
      </c>
      <c r="AJ322" s="16" t="s">
        <v>34</v>
      </c>
      <c r="AK322" s="14" t="s">
        <v>1437</v>
      </c>
      <c r="AL322" s="14" t="s">
        <v>1438</v>
      </c>
      <c r="AM322" s="28" t="s">
        <v>34</v>
      </c>
      <c r="AN322" s="29" t="s">
        <v>34</v>
      </c>
    </row>
    <row r="323" spans="1:40" x14ac:dyDescent="0.45">
      <c r="A323" s="25">
        <v>26.226388888888888</v>
      </c>
      <c r="B323" s="22">
        <v>-80.112499999999997</v>
      </c>
      <c r="C323" s="13" t="s">
        <v>252</v>
      </c>
      <c r="D323" s="13" t="s">
        <v>253</v>
      </c>
      <c r="E323" s="14" t="s">
        <v>254</v>
      </c>
      <c r="F323" s="13" t="s">
        <v>34</v>
      </c>
      <c r="G323" s="14" t="s">
        <v>34</v>
      </c>
      <c r="H323" s="15"/>
      <c r="I323" s="38"/>
      <c r="J323" s="41"/>
      <c r="K323" s="15"/>
      <c r="L323" s="16">
        <v>868106</v>
      </c>
      <c r="M323" s="19">
        <v>0</v>
      </c>
      <c r="N323" s="17" t="s">
        <v>253</v>
      </c>
      <c r="O323" s="17" t="s">
        <v>253</v>
      </c>
      <c r="P323" s="18" t="s">
        <v>2476</v>
      </c>
      <c r="Q323" s="13" t="s">
        <v>1818</v>
      </c>
      <c r="R323" s="14" t="s">
        <v>1974</v>
      </c>
      <c r="S323" s="18" t="s">
        <v>2475</v>
      </c>
      <c r="T323" s="14" t="s">
        <v>2079</v>
      </c>
      <c r="U323" s="19" t="s">
        <v>2335</v>
      </c>
      <c r="V323" s="13" t="s">
        <v>2081</v>
      </c>
      <c r="W323" s="18" t="s">
        <v>2339</v>
      </c>
      <c r="X323" s="20" t="s">
        <v>2783</v>
      </c>
      <c r="Y323" s="14" t="s">
        <v>2097</v>
      </c>
      <c r="Z323" s="14" t="s">
        <v>2098</v>
      </c>
      <c r="AA323" s="19" t="s">
        <v>2318</v>
      </c>
      <c r="AB323" s="14" t="s">
        <v>2107</v>
      </c>
      <c r="AC323" s="14" t="s">
        <v>2118</v>
      </c>
      <c r="AD323" s="16">
        <v>0</v>
      </c>
      <c r="AE323" s="14" t="s">
        <v>2118</v>
      </c>
      <c r="AF323" s="14" t="s">
        <v>2118</v>
      </c>
      <c r="AG323" s="16">
        <v>0</v>
      </c>
      <c r="AH323" s="17" t="s">
        <v>2248</v>
      </c>
      <c r="AI323" s="20" t="s">
        <v>2331</v>
      </c>
      <c r="AJ323" s="16">
        <v>1960</v>
      </c>
      <c r="AK323" s="14" t="s">
        <v>1113</v>
      </c>
      <c r="AL323" s="14" t="s">
        <v>1114</v>
      </c>
      <c r="AM323" s="28">
        <v>26.226659999999999</v>
      </c>
      <c r="AN323" s="29">
        <v>-80.112470000000002</v>
      </c>
    </row>
    <row r="324" spans="1:40" x14ac:dyDescent="0.45">
      <c r="A324" s="25">
        <v>27.012261111111112</v>
      </c>
      <c r="B324" s="22">
        <v>-80.455011111111119</v>
      </c>
      <c r="C324" s="13" t="s">
        <v>466</v>
      </c>
      <c r="D324" s="13" t="s">
        <v>467</v>
      </c>
      <c r="E324" s="14" t="s">
        <v>468</v>
      </c>
      <c r="F324" s="13" t="s">
        <v>34</v>
      </c>
      <c r="G324" s="14" t="s">
        <v>35</v>
      </c>
      <c r="H324" s="15"/>
      <c r="I324" s="38"/>
      <c r="J324" s="41"/>
      <c r="K324" s="15"/>
      <c r="L324" s="16">
        <v>890161</v>
      </c>
      <c r="M324" s="19">
        <v>1</v>
      </c>
      <c r="N324" s="17" t="s">
        <v>467</v>
      </c>
      <c r="O324" s="17" t="s">
        <v>1690</v>
      </c>
      <c r="P324" s="18" t="s">
        <v>2629</v>
      </c>
      <c r="Q324" s="13" t="s">
        <v>1844</v>
      </c>
      <c r="R324" s="14" t="s">
        <v>2025</v>
      </c>
      <c r="S324" s="18" t="s">
        <v>2628</v>
      </c>
      <c r="T324" s="14" t="s">
        <v>2079</v>
      </c>
      <c r="U324" s="19" t="s">
        <v>2335</v>
      </c>
      <c r="V324" s="13" t="s">
        <v>2086</v>
      </c>
      <c r="W324" s="18" t="s">
        <v>2342</v>
      </c>
      <c r="X324" s="20" t="s">
        <v>2880</v>
      </c>
      <c r="Y324" s="14" t="s">
        <v>2097</v>
      </c>
      <c r="Z324" s="14" t="s">
        <v>2098</v>
      </c>
      <c r="AA324" s="19" t="s">
        <v>2318</v>
      </c>
      <c r="AB324" s="14" t="s">
        <v>2107</v>
      </c>
      <c r="AC324" s="14" t="s">
        <v>2173</v>
      </c>
      <c r="AD324" s="16">
        <v>100.1</v>
      </c>
      <c r="AE324" s="14" t="s">
        <v>2182</v>
      </c>
      <c r="AF324" s="14" t="s">
        <v>2118</v>
      </c>
      <c r="AG324" s="16">
        <v>55.4</v>
      </c>
      <c r="AH324" s="17" t="s">
        <v>2223</v>
      </c>
      <c r="AI324" s="20" t="s">
        <v>2329</v>
      </c>
      <c r="AJ324" s="16">
        <v>2013</v>
      </c>
      <c r="AK324" s="14" t="s">
        <v>1263</v>
      </c>
      <c r="AL324" s="14" t="s">
        <v>1264</v>
      </c>
      <c r="AM324" s="28">
        <v>27.012</v>
      </c>
      <c r="AN324" s="29">
        <v>-80.454790000000003</v>
      </c>
    </row>
    <row r="325" spans="1:40" x14ac:dyDescent="0.45">
      <c r="A325" s="25">
        <v>27.012372222222222</v>
      </c>
      <c r="B325" s="22">
        <v>-80.45472222222223</v>
      </c>
      <c r="C325" s="13" t="s">
        <v>469</v>
      </c>
      <c r="D325" s="13" t="s">
        <v>467</v>
      </c>
      <c r="E325" s="14" t="s">
        <v>468</v>
      </c>
      <c r="F325" s="13" t="s">
        <v>34</v>
      </c>
      <c r="G325" s="14" t="s">
        <v>36</v>
      </c>
      <c r="H325" s="15"/>
      <c r="I325" s="38"/>
      <c r="J325" s="41"/>
      <c r="K325" s="15"/>
      <c r="L325" s="16">
        <v>890162</v>
      </c>
      <c r="M325" s="19">
        <v>1</v>
      </c>
      <c r="N325" s="17" t="s">
        <v>467</v>
      </c>
      <c r="O325" s="17" t="s">
        <v>1690</v>
      </c>
      <c r="P325" s="18" t="s">
        <v>2630</v>
      </c>
      <c r="Q325" s="13" t="s">
        <v>1844</v>
      </c>
      <c r="R325" s="14" t="s">
        <v>2025</v>
      </c>
      <c r="S325" s="18" t="s">
        <v>2628</v>
      </c>
      <c r="T325" s="14" t="s">
        <v>2079</v>
      </c>
      <c r="U325" s="19" t="s">
        <v>2335</v>
      </c>
      <c r="V325" s="13" t="s">
        <v>2086</v>
      </c>
      <c r="W325" s="18" t="s">
        <v>2342</v>
      </c>
      <c r="X325" s="20" t="s">
        <v>2881</v>
      </c>
      <c r="Y325" s="14" t="s">
        <v>2097</v>
      </c>
      <c r="Z325" s="14" t="s">
        <v>2098</v>
      </c>
      <c r="AA325" s="19" t="s">
        <v>2318</v>
      </c>
      <c r="AB325" s="14" t="s">
        <v>2107</v>
      </c>
      <c r="AC325" s="14" t="s">
        <v>2173</v>
      </c>
      <c r="AD325" s="16">
        <v>100.1</v>
      </c>
      <c r="AE325" s="14" t="s">
        <v>2182</v>
      </c>
      <c r="AF325" s="14" t="s">
        <v>2118</v>
      </c>
      <c r="AG325" s="16">
        <v>55.4</v>
      </c>
      <c r="AH325" s="17" t="s">
        <v>2223</v>
      </c>
      <c r="AI325" s="20" t="s">
        <v>2329</v>
      </c>
      <c r="AJ325" s="16">
        <v>2014</v>
      </c>
      <c r="AK325" s="14" t="s">
        <v>1265</v>
      </c>
      <c r="AL325" s="14" t="s">
        <v>1266</v>
      </c>
      <c r="AM325" s="28">
        <v>27.01211</v>
      </c>
      <c r="AN325" s="29">
        <v>-80.454480000000004</v>
      </c>
    </row>
    <row r="326" spans="1:40" x14ac:dyDescent="0.45">
      <c r="A326" s="25"/>
      <c r="B326" s="22"/>
      <c r="C326" s="13" t="s">
        <v>352</v>
      </c>
      <c r="D326" s="13" t="s">
        <v>353</v>
      </c>
      <c r="E326" s="14" t="s">
        <v>354</v>
      </c>
      <c r="F326" s="13" t="s">
        <v>34</v>
      </c>
      <c r="G326" s="14" t="s">
        <v>34</v>
      </c>
      <c r="H326" s="15" t="s">
        <v>355</v>
      </c>
      <c r="I326" s="38"/>
      <c r="J326" s="41"/>
      <c r="K326" s="15"/>
      <c r="L326" s="16"/>
      <c r="M326" s="19" t="s">
        <v>964</v>
      </c>
      <c r="N326" s="17" t="s">
        <v>353</v>
      </c>
      <c r="O326" s="17" t="s">
        <v>1672</v>
      </c>
      <c r="P326" s="18" t="s">
        <v>34</v>
      </c>
      <c r="Q326" s="13" t="s">
        <v>1814</v>
      </c>
      <c r="R326" s="14" t="s">
        <v>1987</v>
      </c>
      <c r="S326" s="18" t="s">
        <v>34</v>
      </c>
      <c r="T326" s="14" t="s">
        <v>2079</v>
      </c>
      <c r="U326" s="19" t="s">
        <v>34</v>
      </c>
      <c r="V326" s="13" t="s">
        <v>2081</v>
      </c>
      <c r="W326" s="18" t="s">
        <v>34</v>
      </c>
      <c r="X326" s="20" t="s">
        <v>34</v>
      </c>
      <c r="Y326" s="14" t="s">
        <v>2097</v>
      </c>
      <c r="Z326" s="14" t="s">
        <v>2104</v>
      </c>
      <c r="AA326" s="19" t="s">
        <v>34</v>
      </c>
      <c r="AB326" s="14" t="s">
        <v>2107</v>
      </c>
      <c r="AC326" s="14" t="s">
        <v>2126</v>
      </c>
      <c r="AD326" s="16" t="s">
        <v>34</v>
      </c>
      <c r="AE326" s="14" t="s">
        <v>2137</v>
      </c>
      <c r="AF326" s="14" t="s">
        <v>2118</v>
      </c>
      <c r="AG326" s="16" t="s">
        <v>34</v>
      </c>
      <c r="AH326" s="17" t="s">
        <v>2260</v>
      </c>
      <c r="AI326" s="20" t="s">
        <v>34</v>
      </c>
      <c r="AJ326" s="16" t="s">
        <v>34</v>
      </c>
      <c r="AK326" s="14"/>
      <c r="AL326" s="14"/>
      <c r="AM326" s="28" t="s">
        <v>34</v>
      </c>
      <c r="AN326" s="29" t="s">
        <v>34</v>
      </c>
    </row>
    <row r="327" spans="1:40" x14ac:dyDescent="0.45">
      <c r="A327" s="25">
        <v>26.58422222222222</v>
      </c>
      <c r="B327" s="22">
        <v>-80.045541666666665</v>
      </c>
      <c r="C327" s="13" t="s">
        <v>833</v>
      </c>
      <c r="D327" s="13" t="s">
        <v>834</v>
      </c>
      <c r="E327" s="14" t="s">
        <v>835</v>
      </c>
      <c r="F327" s="13" t="s">
        <v>30</v>
      </c>
      <c r="G327" s="14" t="s">
        <v>34</v>
      </c>
      <c r="H327" s="15"/>
      <c r="I327" s="38"/>
      <c r="J327" s="41"/>
      <c r="K327" s="15"/>
      <c r="L327" s="16">
        <v>934369</v>
      </c>
      <c r="M327" s="19">
        <v>0</v>
      </c>
      <c r="N327" s="17" t="s">
        <v>834</v>
      </c>
      <c r="O327" s="17" t="s">
        <v>1752</v>
      </c>
      <c r="P327" s="18" t="s">
        <v>2683</v>
      </c>
      <c r="Q327" s="13" t="s">
        <v>1903</v>
      </c>
      <c r="R327" s="14" t="s">
        <v>2060</v>
      </c>
      <c r="S327" s="18" t="s">
        <v>2359</v>
      </c>
      <c r="T327" s="14" t="s">
        <v>2079</v>
      </c>
      <c r="U327" s="19" t="s">
        <v>2335</v>
      </c>
      <c r="V327" s="13" t="s">
        <v>2094</v>
      </c>
      <c r="W327" s="18" t="s">
        <v>2344</v>
      </c>
      <c r="X327" s="20" t="s">
        <v>2926</v>
      </c>
      <c r="Y327" s="14" t="s">
        <v>2099</v>
      </c>
      <c r="Z327" s="14" t="s">
        <v>2098</v>
      </c>
      <c r="AA327" s="19" t="s">
        <v>2318</v>
      </c>
      <c r="AB327" s="14" t="s">
        <v>2107</v>
      </c>
      <c r="AC327" s="14" t="s">
        <v>2114</v>
      </c>
      <c r="AD327" s="16">
        <v>125</v>
      </c>
      <c r="AE327" s="14" t="s">
        <v>2150</v>
      </c>
      <c r="AF327" s="14" t="s">
        <v>2118</v>
      </c>
      <c r="AG327" s="16">
        <v>20.9</v>
      </c>
      <c r="AH327" s="17" t="s">
        <v>2276</v>
      </c>
      <c r="AI327" s="20" t="s">
        <v>2330</v>
      </c>
      <c r="AJ327" s="16">
        <v>2013</v>
      </c>
      <c r="AK327" s="14" t="s">
        <v>1531</v>
      </c>
      <c r="AL327" s="14" t="s">
        <v>1532</v>
      </c>
      <c r="AM327" s="28">
        <v>26.58417</v>
      </c>
      <c r="AN327" s="29">
        <v>-80.045559999999995</v>
      </c>
    </row>
    <row r="328" spans="1:40" x14ac:dyDescent="0.45">
      <c r="A328" s="25">
        <v>25.706033333333334</v>
      </c>
      <c r="B328" s="22">
        <v>-80.260622222222224</v>
      </c>
      <c r="C328" s="13" t="s">
        <v>598</v>
      </c>
      <c r="D328" s="13" t="s">
        <v>599</v>
      </c>
      <c r="E328" s="14" t="s">
        <v>600</v>
      </c>
      <c r="F328" s="13" t="s">
        <v>30</v>
      </c>
      <c r="G328" s="14" t="s">
        <v>34</v>
      </c>
      <c r="H328" s="15"/>
      <c r="I328" s="38"/>
      <c r="J328" s="41"/>
      <c r="K328" s="15"/>
      <c r="L328" s="16"/>
      <c r="M328" s="19">
        <v>0</v>
      </c>
      <c r="N328" s="17" t="s">
        <v>599</v>
      </c>
      <c r="O328" s="17" t="s">
        <v>599</v>
      </c>
      <c r="P328" s="18" t="s">
        <v>34</v>
      </c>
      <c r="Q328" s="13" t="s">
        <v>1866</v>
      </c>
      <c r="R328" s="14" t="s">
        <v>1925</v>
      </c>
      <c r="S328" s="18" t="s">
        <v>34</v>
      </c>
      <c r="T328" s="14" t="s">
        <v>2079</v>
      </c>
      <c r="U328" s="19" t="s">
        <v>34</v>
      </c>
      <c r="V328" s="13" t="s">
        <v>2087</v>
      </c>
      <c r="W328" s="18" t="s">
        <v>34</v>
      </c>
      <c r="X328" s="20" t="s">
        <v>34</v>
      </c>
      <c r="Y328" s="14" t="s">
        <v>2097</v>
      </c>
      <c r="Z328" s="14" t="s">
        <v>2104</v>
      </c>
      <c r="AA328" s="19" t="s">
        <v>34</v>
      </c>
      <c r="AB328" s="14" t="s">
        <v>2107</v>
      </c>
      <c r="AC328" s="14" t="s">
        <v>2116</v>
      </c>
      <c r="AD328" s="16" t="s">
        <v>34</v>
      </c>
      <c r="AE328" s="14" t="s">
        <v>2218</v>
      </c>
      <c r="AF328" s="14" t="s">
        <v>2118</v>
      </c>
      <c r="AG328" s="16" t="s">
        <v>34</v>
      </c>
      <c r="AH328" s="17" t="s">
        <v>2288</v>
      </c>
      <c r="AI328" s="20" t="s">
        <v>34</v>
      </c>
      <c r="AJ328" s="16" t="s">
        <v>34</v>
      </c>
      <c r="AK328" s="14" t="s">
        <v>1358</v>
      </c>
      <c r="AL328" s="14" t="s">
        <v>1359</v>
      </c>
      <c r="AM328" s="28" t="s">
        <v>34</v>
      </c>
      <c r="AN328" s="29" t="s">
        <v>34</v>
      </c>
    </row>
    <row r="329" spans="1:40" x14ac:dyDescent="0.45">
      <c r="A329" s="25">
        <v>26.322655555555556</v>
      </c>
      <c r="B329" s="22">
        <v>-80.098444444444439</v>
      </c>
      <c r="C329" s="13" t="s">
        <v>338</v>
      </c>
      <c r="D329" s="13" t="s">
        <v>339</v>
      </c>
      <c r="E329" s="14" t="s">
        <v>340</v>
      </c>
      <c r="F329" s="13" t="s">
        <v>34</v>
      </c>
      <c r="G329" s="14" t="s">
        <v>34</v>
      </c>
      <c r="H329" s="15"/>
      <c r="I329" s="38"/>
      <c r="J329" s="41"/>
      <c r="K329" s="15"/>
      <c r="L329" s="16">
        <v>860594</v>
      </c>
      <c r="M329" s="19">
        <v>0</v>
      </c>
      <c r="N329" s="17" t="s">
        <v>339</v>
      </c>
      <c r="O329" s="17" t="s">
        <v>1668</v>
      </c>
      <c r="P329" s="18" t="s">
        <v>2422</v>
      </c>
      <c r="Q329" s="13" t="s">
        <v>1805</v>
      </c>
      <c r="R329" s="14" t="s">
        <v>1984</v>
      </c>
      <c r="S329" s="18" t="s">
        <v>2421</v>
      </c>
      <c r="T329" s="14" t="s">
        <v>2079</v>
      </c>
      <c r="U329" s="19" t="s">
        <v>2335</v>
      </c>
      <c r="V329" s="13" t="s">
        <v>2082</v>
      </c>
      <c r="W329" s="18" t="s">
        <v>2339</v>
      </c>
      <c r="X329" s="20" t="s">
        <v>2748</v>
      </c>
      <c r="Y329" s="14" t="s">
        <v>2097</v>
      </c>
      <c r="Z329" s="14" t="s">
        <v>2098</v>
      </c>
      <c r="AA329" s="19" t="s">
        <v>2318</v>
      </c>
      <c r="AB329" s="14" t="s">
        <v>2107</v>
      </c>
      <c r="AC329" s="14" t="s">
        <v>2158</v>
      </c>
      <c r="AD329" s="16">
        <v>0</v>
      </c>
      <c r="AE329" s="14" t="s">
        <v>2134</v>
      </c>
      <c r="AF329" s="14" t="s">
        <v>2118</v>
      </c>
      <c r="AG329" s="16">
        <v>0</v>
      </c>
      <c r="AH329" s="17" t="s">
        <v>2223</v>
      </c>
      <c r="AI329" s="20" t="s">
        <v>2330</v>
      </c>
      <c r="AJ329" s="16">
        <v>2012</v>
      </c>
      <c r="AK329" s="14" t="s">
        <v>1174</v>
      </c>
      <c r="AL329" s="14" t="s">
        <v>1175</v>
      </c>
      <c r="AM329" s="28">
        <v>26.322310000000002</v>
      </c>
      <c r="AN329" s="29">
        <v>-80.098330000000004</v>
      </c>
    </row>
    <row r="330" spans="1:40" x14ac:dyDescent="0.45">
      <c r="A330" s="25">
        <v>26.322619444444445</v>
      </c>
      <c r="B330" s="22">
        <v>-80.098202777777772</v>
      </c>
      <c r="C330" s="13" t="s">
        <v>341</v>
      </c>
      <c r="D330" s="13" t="s">
        <v>342</v>
      </c>
      <c r="E330" s="14" t="s">
        <v>343</v>
      </c>
      <c r="F330" s="13" t="s">
        <v>34</v>
      </c>
      <c r="G330" s="14" t="s">
        <v>34</v>
      </c>
      <c r="H330" s="15"/>
      <c r="I330" s="38"/>
      <c r="J330" s="41"/>
      <c r="K330" s="15"/>
      <c r="L330" s="16" t="s">
        <v>964</v>
      </c>
      <c r="M330" s="19">
        <v>0</v>
      </c>
      <c r="N330" s="17" t="s">
        <v>342</v>
      </c>
      <c r="O330" s="17" t="s">
        <v>342</v>
      </c>
      <c r="P330" s="18" t="s">
        <v>34</v>
      </c>
      <c r="Q330" s="13" t="s">
        <v>1805</v>
      </c>
      <c r="R330" s="14" t="s">
        <v>1985</v>
      </c>
      <c r="S330" s="18" t="s">
        <v>34</v>
      </c>
      <c r="T330" s="14" t="s">
        <v>2079</v>
      </c>
      <c r="U330" s="19" t="s">
        <v>34</v>
      </c>
      <c r="V330" s="13" t="s">
        <v>2082</v>
      </c>
      <c r="W330" s="18" t="s">
        <v>34</v>
      </c>
      <c r="X330" s="20" t="s">
        <v>34</v>
      </c>
      <c r="Y330" s="14" t="s">
        <v>2097</v>
      </c>
      <c r="Z330" s="14" t="s">
        <v>2104</v>
      </c>
      <c r="AA330" s="19" t="s">
        <v>34</v>
      </c>
      <c r="AB330" s="14" t="s">
        <v>2107</v>
      </c>
      <c r="AC330" s="14" t="s">
        <v>2158</v>
      </c>
      <c r="AD330" s="16" t="s">
        <v>34</v>
      </c>
      <c r="AE330" s="14" t="s">
        <v>2171</v>
      </c>
      <c r="AF330" s="14" t="s">
        <v>2118</v>
      </c>
      <c r="AG330" s="16" t="s">
        <v>34</v>
      </c>
      <c r="AH330" s="17" t="s">
        <v>2234</v>
      </c>
      <c r="AI330" s="20" t="s">
        <v>34</v>
      </c>
      <c r="AJ330" s="16" t="s">
        <v>34</v>
      </c>
      <c r="AK330" s="14" t="s">
        <v>1176</v>
      </c>
      <c r="AL330" s="14" t="s">
        <v>1177</v>
      </c>
      <c r="AM330" s="28" t="s">
        <v>34</v>
      </c>
      <c r="AN330" s="29" t="s">
        <v>34</v>
      </c>
    </row>
    <row r="331" spans="1:40" x14ac:dyDescent="0.45">
      <c r="A331" s="25">
        <v>26.718069444444442</v>
      </c>
      <c r="B331" s="22">
        <v>-80.047072222222226</v>
      </c>
      <c r="C331" s="13" t="s">
        <v>836</v>
      </c>
      <c r="D331" s="13" t="s">
        <v>837</v>
      </c>
      <c r="E331" s="14" t="s">
        <v>838</v>
      </c>
      <c r="F331" s="13" t="s">
        <v>359</v>
      </c>
      <c r="G331" s="14" t="s">
        <v>34</v>
      </c>
      <c r="H331" s="15"/>
      <c r="I331" s="38"/>
      <c r="J331" s="41"/>
      <c r="K331" s="15"/>
      <c r="L331" s="16">
        <v>930547</v>
      </c>
      <c r="M331" s="19">
        <v>0</v>
      </c>
      <c r="N331" s="17" t="s">
        <v>837</v>
      </c>
      <c r="O331" s="17" t="s">
        <v>1753</v>
      </c>
      <c r="P331" s="18" t="s">
        <v>2674</v>
      </c>
      <c r="Q331" s="13" t="s">
        <v>1903</v>
      </c>
      <c r="R331" s="14" t="s">
        <v>2061</v>
      </c>
      <c r="S331" s="18" t="s">
        <v>2673</v>
      </c>
      <c r="T331" s="14" t="s">
        <v>2079</v>
      </c>
      <c r="U331" s="19" t="s">
        <v>2335</v>
      </c>
      <c r="V331" s="13" t="s">
        <v>2094</v>
      </c>
      <c r="W331" s="18" t="s">
        <v>2344</v>
      </c>
      <c r="X331" s="20" t="s">
        <v>2921</v>
      </c>
      <c r="Y331" s="14" t="s">
        <v>2097</v>
      </c>
      <c r="Z331" s="14" t="s">
        <v>2098</v>
      </c>
      <c r="AA331" s="19" t="s">
        <v>2318</v>
      </c>
      <c r="AB331" s="14" t="s">
        <v>2107</v>
      </c>
      <c r="AC331" s="14" t="s">
        <v>2175</v>
      </c>
      <c r="AD331" s="16">
        <v>125</v>
      </c>
      <c r="AE331" s="14" t="s">
        <v>2111</v>
      </c>
      <c r="AF331" s="14" t="s">
        <v>2118</v>
      </c>
      <c r="AG331" s="16">
        <v>23.6</v>
      </c>
      <c r="AH331" s="17" t="s">
        <v>2223</v>
      </c>
      <c r="AI331" s="20" t="s">
        <v>2329</v>
      </c>
      <c r="AJ331" s="16">
        <v>2016</v>
      </c>
      <c r="AK331" s="14" t="s">
        <v>1533</v>
      </c>
      <c r="AL331" s="14" t="s">
        <v>1534</v>
      </c>
      <c r="AM331" s="28">
        <v>26.718219999999999</v>
      </c>
      <c r="AN331" s="29">
        <v>-80.043430000000001</v>
      </c>
    </row>
    <row r="332" spans="1:40" x14ac:dyDescent="0.45">
      <c r="A332" s="25">
        <v>26.096411111111109</v>
      </c>
      <c r="B332" s="22">
        <v>-80.169272222222233</v>
      </c>
      <c r="C332" s="13" t="s">
        <v>112</v>
      </c>
      <c r="D332" s="13" t="s">
        <v>113</v>
      </c>
      <c r="E332" s="14" t="s">
        <v>114</v>
      </c>
      <c r="F332" s="13" t="s">
        <v>34</v>
      </c>
      <c r="G332" s="14" t="s">
        <v>34</v>
      </c>
      <c r="H332" s="15"/>
      <c r="I332" s="38"/>
      <c r="J332" s="41"/>
      <c r="K332" s="15"/>
      <c r="L332" s="16"/>
      <c r="M332" s="19">
        <v>1</v>
      </c>
      <c r="N332" s="17" t="s">
        <v>113</v>
      </c>
      <c r="O332" s="17" t="s">
        <v>1641</v>
      </c>
      <c r="P332" s="18" t="s">
        <v>34</v>
      </c>
      <c r="Q332" s="13" t="s">
        <v>1791</v>
      </c>
      <c r="R332" s="14" t="s">
        <v>1955</v>
      </c>
      <c r="S332" s="18" t="s">
        <v>34</v>
      </c>
      <c r="T332" s="14" t="s">
        <v>2079</v>
      </c>
      <c r="U332" s="19" t="s">
        <v>34</v>
      </c>
      <c r="V332" s="13" t="s">
        <v>2081</v>
      </c>
      <c r="W332" s="18" t="s">
        <v>34</v>
      </c>
      <c r="X332" s="20" t="s">
        <v>34</v>
      </c>
      <c r="Y332" s="14" t="s">
        <v>2099</v>
      </c>
      <c r="Z332" s="14" t="s">
        <v>2100</v>
      </c>
      <c r="AA332" s="19" t="s">
        <v>34</v>
      </c>
      <c r="AB332" s="14" t="s">
        <v>2107</v>
      </c>
      <c r="AC332" s="14" t="s">
        <v>2131</v>
      </c>
      <c r="AD332" s="16" t="s">
        <v>34</v>
      </c>
      <c r="AE332" s="14" t="s">
        <v>2183</v>
      </c>
      <c r="AF332" s="14" t="s">
        <v>2118</v>
      </c>
      <c r="AG332" s="16" t="s">
        <v>34</v>
      </c>
      <c r="AH332" s="17" t="s">
        <v>2223</v>
      </c>
      <c r="AI332" s="20" t="s">
        <v>34</v>
      </c>
      <c r="AJ332" s="16" t="s">
        <v>34</v>
      </c>
      <c r="AK332" s="14" t="s">
        <v>1014</v>
      </c>
      <c r="AL332" s="14" t="s">
        <v>1015</v>
      </c>
      <c r="AM332" s="28" t="s">
        <v>34</v>
      </c>
      <c r="AN332" s="29" t="s">
        <v>34</v>
      </c>
    </row>
    <row r="333" spans="1:40" x14ac:dyDescent="0.45">
      <c r="A333" s="25">
        <v>26.675394444444446</v>
      </c>
      <c r="B333" s="22">
        <v>-80.046800000000005</v>
      </c>
      <c r="C333" s="13" t="s">
        <v>839</v>
      </c>
      <c r="D333" s="13" t="s">
        <v>840</v>
      </c>
      <c r="E333" s="14" t="s">
        <v>841</v>
      </c>
      <c r="F333" s="13" t="s">
        <v>34</v>
      </c>
      <c r="G333" s="14" t="s">
        <v>34</v>
      </c>
      <c r="H333" s="15"/>
      <c r="I333" s="38"/>
      <c r="J333" s="41"/>
      <c r="K333" s="15"/>
      <c r="L333" s="16">
        <v>930097</v>
      </c>
      <c r="M333" s="19">
        <v>1</v>
      </c>
      <c r="N333" s="17" t="s">
        <v>840</v>
      </c>
      <c r="O333" s="17" t="s">
        <v>1754</v>
      </c>
      <c r="P333" s="18" t="s">
        <v>2653</v>
      </c>
      <c r="Q333" s="13" t="s">
        <v>1903</v>
      </c>
      <c r="R333" s="14" t="s">
        <v>2062</v>
      </c>
      <c r="S333" s="18" t="s">
        <v>2368</v>
      </c>
      <c r="T333" s="14" t="s">
        <v>2079</v>
      </c>
      <c r="U333" s="19" t="s">
        <v>2335</v>
      </c>
      <c r="V333" s="13" t="s">
        <v>2094</v>
      </c>
      <c r="W333" s="18" t="s">
        <v>2344</v>
      </c>
      <c r="X333" s="20" t="s">
        <v>2902</v>
      </c>
      <c r="Y333" s="14" t="s">
        <v>2099</v>
      </c>
      <c r="Z333" s="14" t="s">
        <v>2098</v>
      </c>
      <c r="AA333" s="19" t="s">
        <v>2318</v>
      </c>
      <c r="AB333" s="14" t="s">
        <v>2107</v>
      </c>
      <c r="AC333" s="14" t="s">
        <v>2114</v>
      </c>
      <c r="AD333" s="16">
        <v>125</v>
      </c>
      <c r="AE333" s="14" t="s">
        <v>2219</v>
      </c>
      <c r="AF333" s="14" t="s">
        <v>2118</v>
      </c>
      <c r="AG333" s="16">
        <v>14.1</v>
      </c>
      <c r="AH333" s="17" t="s">
        <v>2223</v>
      </c>
      <c r="AI333" s="20" t="s">
        <v>2333</v>
      </c>
      <c r="AJ333" s="16">
        <v>2018</v>
      </c>
      <c r="AK333" s="14" t="s">
        <v>1535</v>
      </c>
      <c r="AL333" s="14" t="s">
        <v>1536</v>
      </c>
      <c r="AM333" s="28">
        <v>26.675450000000001</v>
      </c>
      <c r="AN333" s="29">
        <v>-80.048389999999998</v>
      </c>
    </row>
    <row r="334" spans="1:40" x14ac:dyDescent="0.45">
      <c r="A334" s="25">
        <v>26.137769444444444</v>
      </c>
      <c r="B334" s="22">
        <v>-80.118177799999998</v>
      </c>
      <c r="C334" s="13" t="s">
        <v>207</v>
      </c>
      <c r="D334" s="13" t="s">
        <v>208</v>
      </c>
      <c r="E334" s="14" t="s">
        <v>209</v>
      </c>
      <c r="F334" s="13" t="s">
        <v>30</v>
      </c>
      <c r="G334" s="14" t="s">
        <v>34</v>
      </c>
      <c r="H334" s="15"/>
      <c r="I334" s="38"/>
      <c r="J334" s="41"/>
      <c r="K334" s="15"/>
      <c r="L334" s="16">
        <v>860669</v>
      </c>
      <c r="M334" s="19">
        <v>0</v>
      </c>
      <c r="N334" s="17" t="s">
        <v>208</v>
      </c>
      <c r="O334" s="17" t="s">
        <v>1647</v>
      </c>
      <c r="P334" s="18" t="s">
        <v>2434</v>
      </c>
      <c r="Q334" s="13" t="s">
        <v>1809</v>
      </c>
      <c r="R334" s="14" t="s">
        <v>1957</v>
      </c>
      <c r="S334" s="18" t="s">
        <v>2404</v>
      </c>
      <c r="T334" s="14" t="s">
        <v>2079</v>
      </c>
      <c r="U334" s="19" t="s">
        <v>2335</v>
      </c>
      <c r="V334" s="13" t="s">
        <v>2081</v>
      </c>
      <c r="W334" s="18" t="s">
        <v>2339</v>
      </c>
      <c r="X334" s="20" t="s">
        <v>2755</v>
      </c>
      <c r="Y334" s="14" t="s">
        <v>2097</v>
      </c>
      <c r="Z334" s="14" t="s">
        <v>2098</v>
      </c>
      <c r="AA334" s="19" t="s">
        <v>2318</v>
      </c>
      <c r="AB334" s="14" t="s">
        <v>2107</v>
      </c>
      <c r="AC334" s="14" t="s">
        <v>2140</v>
      </c>
      <c r="AD334" s="16">
        <v>29.9</v>
      </c>
      <c r="AE334" s="14" t="s">
        <v>2121</v>
      </c>
      <c r="AF334" s="14" t="s">
        <v>2118</v>
      </c>
      <c r="AG334" s="16">
        <v>9.5</v>
      </c>
      <c r="AH334" s="17" t="s">
        <v>2239</v>
      </c>
      <c r="AI334" s="20" t="s">
        <v>2329</v>
      </c>
      <c r="AJ334" s="16">
        <v>2016</v>
      </c>
      <c r="AK334" s="14" t="s">
        <v>1083</v>
      </c>
      <c r="AL334" s="14" t="s">
        <v>2941</v>
      </c>
      <c r="AM334" s="28">
        <v>26.13767</v>
      </c>
      <c r="AN334" s="29">
        <v>-80.117859999999993</v>
      </c>
    </row>
    <row r="335" spans="1:40" x14ac:dyDescent="0.45">
      <c r="A335" s="25">
        <v>26.843713888888889</v>
      </c>
      <c r="B335" s="22">
        <v>-80.057422222222201</v>
      </c>
      <c r="C335" s="13" t="s">
        <v>791</v>
      </c>
      <c r="D335" s="13" t="s">
        <v>792</v>
      </c>
      <c r="E335" s="14" t="s">
        <v>793</v>
      </c>
      <c r="F335" s="13" t="s">
        <v>34</v>
      </c>
      <c r="G335" s="14" t="s">
        <v>34</v>
      </c>
      <c r="H335" s="15"/>
      <c r="I335" s="38"/>
      <c r="J335" s="41"/>
      <c r="K335" s="15"/>
      <c r="L335" s="16">
        <v>930059</v>
      </c>
      <c r="M335" s="19">
        <v>1</v>
      </c>
      <c r="N335" s="17" t="s">
        <v>792</v>
      </c>
      <c r="O335" s="17" t="s">
        <v>1740</v>
      </c>
      <c r="P335" s="18" t="s">
        <v>34</v>
      </c>
      <c r="Q335" s="13" t="s">
        <v>1898</v>
      </c>
      <c r="R335" s="14" t="s">
        <v>1931</v>
      </c>
      <c r="S335" s="18" t="s">
        <v>34</v>
      </c>
      <c r="T335" s="14" t="s">
        <v>2079</v>
      </c>
      <c r="U335" s="19" t="s">
        <v>34</v>
      </c>
      <c r="V335" s="13" t="s">
        <v>2093</v>
      </c>
      <c r="W335" s="18" t="s">
        <v>34</v>
      </c>
      <c r="X335" s="20" t="s">
        <v>34</v>
      </c>
      <c r="Y335" s="14" t="s">
        <v>2097</v>
      </c>
      <c r="Z335" s="14" t="s">
        <v>2098</v>
      </c>
      <c r="AA335" s="19" t="s">
        <v>34</v>
      </c>
      <c r="AB335" s="14" t="s">
        <v>2107</v>
      </c>
      <c r="AC335" s="14" t="s">
        <v>2152</v>
      </c>
      <c r="AD335" s="16" t="s">
        <v>34</v>
      </c>
      <c r="AE335" s="14" t="s">
        <v>2169</v>
      </c>
      <c r="AF335" s="14" t="s">
        <v>2118</v>
      </c>
      <c r="AG335" s="16" t="s">
        <v>34</v>
      </c>
      <c r="AH335" s="17" t="s">
        <v>2306</v>
      </c>
      <c r="AI335" s="20" t="s">
        <v>34</v>
      </c>
      <c r="AJ335" s="16" t="s">
        <v>34</v>
      </c>
      <c r="AK335" s="14" t="s">
        <v>1496</v>
      </c>
      <c r="AL335" s="14" t="s">
        <v>2964</v>
      </c>
      <c r="AM335" s="28" t="s">
        <v>34</v>
      </c>
      <c r="AN335" s="29" t="s">
        <v>34</v>
      </c>
    </row>
    <row r="336" spans="1:40" x14ac:dyDescent="0.45">
      <c r="A336" s="25">
        <v>26.270883333333334</v>
      </c>
      <c r="B336" s="22">
        <v>-80.091877777777768</v>
      </c>
      <c r="C336" s="13" t="s">
        <v>197</v>
      </c>
      <c r="D336" s="13" t="s">
        <v>198</v>
      </c>
      <c r="E336" s="14" t="s">
        <v>199</v>
      </c>
      <c r="F336" s="13" t="s">
        <v>34</v>
      </c>
      <c r="G336" s="14" t="s">
        <v>34</v>
      </c>
      <c r="H336" s="15"/>
      <c r="I336" s="38"/>
      <c r="J336" s="41"/>
      <c r="K336" s="15"/>
      <c r="L336" s="16">
        <v>867211</v>
      </c>
      <c r="M336" s="19">
        <v>0</v>
      </c>
      <c r="N336" s="17" t="s">
        <v>198</v>
      </c>
      <c r="O336" s="17" t="s">
        <v>1646</v>
      </c>
      <c r="P336" s="18" t="s">
        <v>2472</v>
      </c>
      <c r="Q336" s="13" t="s">
        <v>1807</v>
      </c>
      <c r="R336" s="14" t="s">
        <v>1938</v>
      </c>
      <c r="S336" s="18" t="s">
        <v>2471</v>
      </c>
      <c r="T336" s="14" t="s">
        <v>2079</v>
      </c>
      <c r="U336" s="19" t="s">
        <v>2335</v>
      </c>
      <c r="V336" s="13" t="s">
        <v>2081</v>
      </c>
      <c r="W336" s="18" t="s">
        <v>2339</v>
      </c>
      <c r="X336" s="20" t="s">
        <v>2780</v>
      </c>
      <c r="Y336" s="14" t="s">
        <v>2097</v>
      </c>
      <c r="Z336" s="14" t="s">
        <v>2098</v>
      </c>
      <c r="AA336" s="19" t="s">
        <v>2318</v>
      </c>
      <c r="AB336" s="14" t="s">
        <v>2107</v>
      </c>
      <c r="AC336" s="14" t="s">
        <v>2144</v>
      </c>
      <c r="AD336" s="16">
        <v>0</v>
      </c>
      <c r="AE336" s="14" t="s">
        <v>2202</v>
      </c>
      <c r="AF336" s="14" t="s">
        <v>2118</v>
      </c>
      <c r="AG336" s="16">
        <v>0</v>
      </c>
      <c r="AH336" s="17" t="s">
        <v>2238</v>
      </c>
      <c r="AI336" s="20" t="s">
        <v>2334</v>
      </c>
      <c r="AJ336" s="16">
        <v>2014</v>
      </c>
      <c r="AK336" s="14" t="s">
        <v>1073</v>
      </c>
      <c r="AL336" s="14" t="s">
        <v>1074</v>
      </c>
      <c r="AM336" s="28">
        <v>26.270890000000001</v>
      </c>
      <c r="AN336" s="29">
        <v>-80.091859999999997</v>
      </c>
    </row>
    <row r="337" spans="1:40" x14ac:dyDescent="0.45">
      <c r="A337" s="25">
        <v>27.158872222222222</v>
      </c>
      <c r="B337" s="22">
        <v>-80.251855555555551</v>
      </c>
      <c r="C337" s="13" t="s">
        <v>451</v>
      </c>
      <c r="D337" s="13" t="s">
        <v>452</v>
      </c>
      <c r="E337" s="14" t="s">
        <v>453</v>
      </c>
      <c r="F337" s="13" t="s">
        <v>34</v>
      </c>
      <c r="G337" s="14" t="s">
        <v>34</v>
      </c>
      <c r="H337" s="15"/>
      <c r="I337" s="38"/>
      <c r="J337" s="41"/>
      <c r="K337" s="15"/>
      <c r="L337" s="16">
        <v>894062</v>
      </c>
      <c r="M337" s="19">
        <v>0</v>
      </c>
      <c r="N337" s="17" t="s">
        <v>452</v>
      </c>
      <c r="O337" s="17" t="s">
        <v>487</v>
      </c>
      <c r="P337" s="18" t="s">
        <v>2640</v>
      </c>
      <c r="Q337" s="13" t="s">
        <v>1842</v>
      </c>
      <c r="R337" s="14" t="s">
        <v>2021</v>
      </c>
      <c r="S337" s="18" t="s">
        <v>2639</v>
      </c>
      <c r="T337" s="14" t="s">
        <v>2079</v>
      </c>
      <c r="U337" s="19" t="s">
        <v>2335</v>
      </c>
      <c r="V337" s="13" t="s">
        <v>2086</v>
      </c>
      <c r="W337" s="18" t="s">
        <v>2342</v>
      </c>
      <c r="X337" s="20" t="s">
        <v>2889</v>
      </c>
      <c r="Y337" s="14" t="s">
        <v>2097</v>
      </c>
      <c r="Z337" s="14" t="s">
        <v>2098</v>
      </c>
      <c r="AA337" s="19" t="s">
        <v>2318</v>
      </c>
      <c r="AB337" s="14" t="s">
        <v>2107</v>
      </c>
      <c r="AC337" s="14" t="s">
        <v>2190</v>
      </c>
      <c r="AD337" s="16">
        <v>202.1</v>
      </c>
      <c r="AE337" s="14" t="s">
        <v>2214</v>
      </c>
      <c r="AF337" s="14" t="s">
        <v>2118</v>
      </c>
      <c r="AG337" s="16">
        <v>55.7</v>
      </c>
      <c r="AH337" s="17" t="s">
        <v>2223</v>
      </c>
      <c r="AI337" s="20" t="s">
        <v>2330</v>
      </c>
      <c r="AJ337" s="16">
        <v>2013</v>
      </c>
      <c r="AK337" s="14" t="s">
        <v>1251</v>
      </c>
      <c r="AL337" s="14" t="s">
        <v>1252</v>
      </c>
      <c r="AM337" s="28">
        <v>27.15936</v>
      </c>
      <c r="AN337" s="29">
        <v>-80.253860000000003</v>
      </c>
    </row>
    <row r="338" spans="1:40" x14ac:dyDescent="0.45">
      <c r="A338" s="25">
        <v>27.16021111111111</v>
      </c>
      <c r="B338" s="22">
        <v>-80.255708333333331</v>
      </c>
      <c r="C338" s="13" t="s">
        <v>454</v>
      </c>
      <c r="D338" s="13" t="s">
        <v>455</v>
      </c>
      <c r="E338" s="14" t="s">
        <v>453</v>
      </c>
      <c r="F338" s="13" t="s">
        <v>456</v>
      </c>
      <c r="G338" s="14" t="s">
        <v>34</v>
      </c>
      <c r="H338" s="15"/>
      <c r="I338" s="38"/>
      <c r="J338" s="41"/>
      <c r="K338" s="15"/>
      <c r="L338" s="16">
        <v>894062</v>
      </c>
      <c r="M338" s="19">
        <v>0</v>
      </c>
      <c r="N338" s="17" t="s">
        <v>455</v>
      </c>
      <c r="O338" s="17" t="s">
        <v>487</v>
      </c>
      <c r="P338" s="18" t="s">
        <v>2640</v>
      </c>
      <c r="Q338" s="13" t="s">
        <v>1843</v>
      </c>
      <c r="R338" s="14" t="s">
        <v>1957</v>
      </c>
      <c r="S338" s="18" t="s">
        <v>2639</v>
      </c>
      <c r="T338" s="14" t="s">
        <v>2079</v>
      </c>
      <c r="U338" s="19" t="s">
        <v>2335</v>
      </c>
      <c r="V338" s="13" t="s">
        <v>2086</v>
      </c>
      <c r="W338" s="18" t="s">
        <v>2342</v>
      </c>
      <c r="X338" s="20" t="s">
        <v>2889</v>
      </c>
      <c r="Y338" s="14" t="s">
        <v>2097</v>
      </c>
      <c r="Z338" s="14" t="s">
        <v>2098</v>
      </c>
      <c r="AA338" s="19" t="s">
        <v>2318</v>
      </c>
      <c r="AB338" s="14" t="s">
        <v>2107</v>
      </c>
      <c r="AC338" s="14" t="s">
        <v>2011</v>
      </c>
      <c r="AD338" s="16">
        <v>202.1</v>
      </c>
      <c r="AE338" s="14" t="s">
        <v>2135</v>
      </c>
      <c r="AF338" s="14" t="s">
        <v>2118</v>
      </c>
      <c r="AG338" s="16">
        <v>55.7</v>
      </c>
      <c r="AH338" s="17" t="s">
        <v>2223</v>
      </c>
      <c r="AI338" s="20" t="s">
        <v>2330</v>
      </c>
      <c r="AJ338" s="16">
        <v>2013</v>
      </c>
      <c r="AK338" s="14" t="s">
        <v>1253</v>
      </c>
      <c r="AL338" s="14" t="s">
        <v>1254</v>
      </c>
      <c r="AM338" s="28">
        <v>27.15936</v>
      </c>
      <c r="AN338" s="29">
        <v>-80.253860000000003</v>
      </c>
    </row>
    <row r="339" spans="1:40" x14ac:dyDescent="0.45">
      <c r="A339" s="25">
        <v>26.942077777777779</v>
      </c>
      <c r="B339" s="22">
        <v>-80.084191666666655</v>
      </c>
      <c r="C339" s="13" t="s">
        <v>890</v>
      </c>
      <c r="D339" s="13" t="s">
        <v>888</v>
      </c>
      <c r="E339" s="14" t="s">
        <v>889</v>
      </c>
      <c r="F339" s="13" t="s">
        <v>34</v>
      </c>
      <c r="G339" s="14" t="s">
        <v>31</v>
      </c>
      <c r="H339" s="15"/>
      <c r="I339" s="38"/>
      <c r="J339" s="41"/>
      <c r="K339" s="15"/>
      <c r="L339" s="16">
        <v>930543</v>
      </c>
      <c r="M339" s="19">
        <v>0</v>
      </c>
      <c r="N339" s="17" t="s">
        <v>888</v>
      </c>
      <c r="O339" s="17" t="s">
        <v>1765</v>
      </c>
      <c r="P339" s="18" t="s">
        <v>2590</v>
      </c>
      <c r="Q339" s="13" t="s">
        <v>1916</v>
      </c>
      <c r="R339" s="14" t="s">
        <v>1931</v>
      </c>
      <c r="S339" s="18" t="s">
        <v>2672</v>
      </c>
      <c r="T339" s="14" t="s">
        <v>2079</v>
      </c>
      <c r="U339" s="19" t="s">
        <v>2335</v>
      </c>
      <c r="V339" s="13" t="s">
        <v>2094</v>
      </c>
      <c r="W339" s="18" t="s">
        <v>2344</v>
      </c>
      <c r="X339" s="20" t="s">
        <v>2919</v>
      </c>
      <c r="Y339" s="14" t="s">
        <v>2097</v>
      </c>
      <c r="Z339" s="14" t="s">
        <v>2098</v>
      </c>
      <c r="AA339" s="19" t="s">
        <v>2098</v>
      </c>
      <c r="AB339" s="14" t="s">
        <v>2107</v>
      </c>
      <c r="AC339" s="14" t="s">
        <v>2132</v>
      </c>
      <c r="AD339" s="16">
        <v>61.7</v>
      </c>
      <c r="AE339" s="14" t="s">
        <v>2202</v>
      </c>
      <c r="AF339" s="14" t="s">
        <v>2118</v>
      </c>
      <c r="AG339" s="16">
        <v>12.1</v>
      </c>
      <c r="AH339" s="17" t="s">
        <v>2223</v>
      </c>
      <c r="AI339" s="20" t="s">
        <v>2329</v>
      </c>
      <c r="AJ339" s="16">
        <v>2012</v>
      </c>
      <c r="AK339" s="14" t="s">
        <v>1571</v>
      </c>
      <c r="AL339" s="14" t="s">
        <v>1572</v>
      </c>
      <c r="AM339" s="28">
        <v>26.942070000000001</v>
      </c>
      <c r="AN339" s="29">
        <v>-80.084190000000007</v>
      </c>
    </row>
    <row r="340" spans="1:40" x14ac:dyDescent="0.45">
      <c r="A340" s="25">
        <v>26.941961111111112</v>
      </c>
      <c r="B340" s="22">
        <v>-80.084336111111099</v>
      </c>
      <c r="C340" s="13" t="s">
        <v>887</v>
      </c>
      <c r="D340" s="13" t="s">
        <v>888</v>
      </c>
      <c r="E340" s="14" t="s">
        <v>889</v>
      </c>
      <c r="F340" s="13" t="s">
        <v>34</v>
      </c>
      <c r="G340" s="14" t="s">
        <v>32</v>
      </c>
      <c r="H340" s="15"/>
      <c r="I340" s="38"/>
      <c r="J340" s="41"/>
      <c r="K340" s="15"/>
      <c r="L340" s="16">
        <v>930544</v>
      </c>
      <c r="M340" s="19">
        <v>0</v>
      </c>
      <c r="N340" s="17" t="s">
        <v>888</v>
      </c>
      <c r="O340" s="17" t="s">
        <v>1765</v>
      </c>
      <c r="P340" s="18" t="s">
        <v>2588</v>
      </c>
      <c r="Q340" s="13" t="s">
        <v>1916</v>
      </c>
      <c r="R340" s="14" t="s">
        <v>1931</v>
      </c>
      <c r="S340" s="18" t="s">
        <v>2672</v>
      </c>
      <c r="T340" s="14" t="s">
        <v>2079</v>
      </c>
      <c r="U340" s="19" t="s">
        <v>2335</v>
      </c>
      <c r="V340" s="13" t="s">
        <v>2094</v>
      </c>
      <c r="W340" s="18" t="s">
        <v>2344</v>
      </c>
      <c r="X340" s="20" t="s">
        <v>2920</v>
      </c>
      <c r="Y340" s="14" t="s">
        <v>2097</v>
      </c>
      <c r="Z340" s="14" t="s">
        <v>2098</v>
      </c>
      <c r="AA340" s="19" t="s">
        <v>2098</v>
      </c>
      <c r="AB340" s="14" t="s">
        <v>2107</v>
      </c>
      <c r="AC340" s="14" t="s">
        <v>2132</v>
      </c>
      <c r="AD340" s="16">
        <v>61.7</v>
      </c>
      <c r="AE340" s="14" t="s">
        <v>2202</v>
      </c>
      <c r="AF340" s="14" t="s">
        <v>2118</v>
      </c>
      <c r="AG340" s="16">
        <v>12.1</v>
      </c>
      <c r="AH340" s="17" t="s">
        <v>2223</v>
      </c>
      <c r="AI340" s="20" t="s">
        <v>2329</v>
      </c>
      <c r="AJ340" s="16">
        <v>2012</v>
      </c>
      <c r="AK340" s="14" t="s">
        <v>1569</v>
      </c>
      <c r="AL340" s="14" t="s">
        <v>1570</v>
      </c>
      <c r="AM340" s="28">
        <v>26.941990000000001</v>
      </c>
      <c r="AN340" s="29">
        <v>-80.084299999999999</v>
      </c>
    </row>
    <row r="341" spans="1:40" x14ac:dyDescent="0.45">
      <c r="A341" s="25">
        <v>26.937566666666665</v>
      </c>
      <c r="B341" s="22">
        <v>-80.08274999999999</v>
      </c>
      <c r="C341" s="13" t="s">
        <v>894</v>
      </c>
      <c r="D341" s="13" t="s">
        <v>892</v>
      </c>
      <c r="E341" s="14" t="s">
        <v>893</v>
      </c>
      <c r="F341" s="13" t="s">
        <v>34</v>
      </c>
      <c r="G341" s="14" t="s">
        <v>31</v>
      </c>
      <c r="H341" s="15"/>
      <c r="I341" s="38"/>
      <c r="J341" s="41"/>
      <c r="K341" s="15"/>
      <c r="L341" s="16">
        <v>930541</v>
      </c>
      <c r="M341" s="19">
        <v>0</v>
      </c>
      <c r="N341" s="17" t="s">
        <v>892</v>
      </c>
      <c r="O341" s="17" t="s">
        <v>1766</v>
      </c>
      <c r="P341" s="18" t="s">
        <v>2590</v>
      </c>
      <c r="Q341" s="13" t="s">
        <v>1916</v>
      </c>
      <c r="R341" s="14" t="s">
        <v>2070</v>
      </c>
      <c r="S341" s="18" t="s">
        <v>2672</v>
      </c>
      <c r="T341" s="14" t="s">
        <v>2079</v>
      </c>
      <c r="U341" s="19" t="s">
        <v>2335</v>
      </c>
      <c r="V341" s="13" t="s">
        <v>2094</v>
      </c>
      <c r="W341" s="18" t="s">
        <v>2344</v>
      </c>
      <c r="X341" s="20" t="s">
        <v>2917</v>
      </c>
      <c r="Y341" s="14" t="s">
        <v>2097</v>
      </c>
      <c r="Z341" s="14" t="s">
        <v>2098</v>
      </c>
      <c r="AA341" s="19" t="s">
        <v>2098</v>
      </c>
      <c r="AB341" s="14" t="s">
        <v>2107</v>
      </c>
      <c r="AC341" s="14" t="s">
        <v>2150</v>
      </c>
      <c r="AD341" s="16">
        <v>69.900000000000006</v>
      </c>
      <c r="AE341" s="14" t="s">
        <v>2169</v>
      </c>
      <c r="AF341" s="14" t="s">
        <v>2118</v>
      </c>
      <c r="AG341" s="16">
        <v>12.1</v>
      </c>
      <c r="AH341" s="17" t="s">
        <v>2223</v>
      </c>
      <c r="AI341" s="20" t="s">
        <v>2329</v>
      </c>
      <c r="AJ341" s="16">
        <v>2012</v>
      </c>
      <c r="AK341" s="14" t="s">
        <v>1575</v>
      </c>
      <c r="AL341" s="14" t="s">
        <v>1576</v>
      </c>
      <c r="AM341" s="28">
        <v>26.937539999999998</v>
      </c>
      <c r="AN341" s="29">
        <v>-80.082729999999998</v>
      </c>
    </row>
    <row r="342" spans="1:40" x14ac:dyDescent="0.45">
      <c r="A342" s="25">
        <v>26.937491666666666</v>
      </c>
      <c r="B342" s="22">
        <v>-80.082875000000001</v>
      </c>
      <c r="C342" s="13" t="s">
        <v>891</v>
      </c>
      <c r="D342" s="13" t="s">
        <v>892</v>
      </c>
      <c r="E342" s="14" t="s">
        <v>893</v>
      </c>
      <c r="F342" s="13" t="s">
        <v>34</v>
      </c>
      <c r="G342" s="14" t="s">
        <v>32</v>
      </c>
      <c r="H342" s="15"/>
      <c r="I342" s="38"/>
      <c r="J342" s="41"/>
      <c r="K342" s="15"/>
      <c r="L342" s="16">
        <v>930542</v>
      </c>
      <c r="M342" s="19">
        <v>0</v>
      </c>
      <c r="N342" s="17" t="s">
        <v>892</v>
      </c>
      <c r="O342" s="17" t="s">
        <v>1766</v>
      </c>
      <c r="P342" s="18" t="s">
        <v>2588</v>
      </c>
      <c r="Q342" s="13" t="s">
        <v>1916</v>
      </c>
      <c r="R342" s="14" t="s">
        <v>2070</v>
      </c>
      <c r="S342" s="18" t="s">
        <v>2672</v>
      </c>
      <c r="T342" s="14" t="s">
        <v>2079</v>
      </c>
      <c r="U342" s="19" t="s">
        <v>2335</v>
      </c>
      <c r="V342" s="13" t="s">
        <v>2094</v>
      </c>
      <c r="W342" s="18" t="s">
        <v>2344</v>
      </c>
      <c r="X342" s="20" t="s">
        <v>2918</v>
      </c>
      <c r="Y342" s="14" t="s">
        <v>2097</v>
      </c>
      <c r="Z342" s="14" t="s">
        <v>2098</v>
      </c>
      <c r="AA342" s="19" t="s">
        <v>2098</v>
      </c>
      <c r="AB342" s="14" t="s">
        <v>2107</v>
      </c>
      <c r="AC342" s="14" t="s">
        <v>2150</v>
      </c>
      <c r="AD342" s="16">
        <v>69.900000000000006</v>
      </c>
      <c r="AE342" s="14" t="s">
        <v>2169</v>
      </c>
      <c r="AF342" s="14" t="s">
        <v>2118</v>
      </c>
      <c r="AG342" s="16">
        <v>12.1</v>
      </c>
      <c r="AH342" s="17" t="s">
        <v>2223</v>
      </c>
      <c r="AI342" s="20" t="s">
        <v>2329</v>
      </c>
      <c r="AJ342" s="16">
        <v>2012</v>
      </c>
      <c r="AK342" s="14" t="s">
        <v>1573</v>
      </c>
      <c r="AL342" s="14" t="s">
        <v>1574</v>
      </c>
      <c r="AM342" s="28">
        <v>26.937470000000001</v>
      </c>
      <c r="AN342" s="29">
        <v>-80.082830000000001</v>
      </c>
    </row>
    <row r="343" spans="1:40" x14ac:dyDescent="0.45">
      <c r="A343" s="25">
        <v>26.068113888888888</v>
      </c>
      <c r="B343" s="22">
        <v>-80.168663888888901</v>
      </c>
      <c r="C343" s="13" t="s">
        <v>171</v>
      </c>
      <c r="D343" s="13" t="s">
        <v>172</v>
      </c>
      <c r="E343" s="14" t="s">
        <v>173</v>
      </c>
      <c r="F343" s="13" t="s">
        <v>34</v>
      </c>
      <c r="G343" s="14" t="s">
        <v>34</v>
      </c>
      <c r="H343" s="15"/>
      <c r="I343" s="38"/>
      <c r="J343" s="41"/>
      <c r="K343" s="15"/>
      <c r="L343" s="16">
        <v>864127</v>
      </c>
      <c r="M343" s="19">
        <v>1</v>
      </c>
      <c r="N343" s="17" t="s">
        <v>172</v>
      </c>
      <c r="O343" s="17" t="s">
        <v>172</v>
      </c>
      <c r="P343" s="18" t="s">
        <v>2452</v>
      </c>
      <c r="Q343" s="13" t="s">
        <v>1799</v>
      </c>
      <c r="R343" s="14" t="s">
        <v>1968</v>
      </c>
      <c r="S343" s="18" t="s">
        <v>2381</v>
      </c>
      <c r="T343" s="14" t="s">
        <v>2079</v>
      </c>
      <c r="U343" s="19" t="s">
        <v>2335</v>
      </c>
      <c r="V343" s="13" t="s">
        <v>2081</v>
      </c>
      <c r="W343" s="18" t="s">
        <v>2339</v>
      </c>
      <c r="X343" s="20" t="s">
        <v>2766</v>
      </c>
      <c r="Y343" s="14" t="s">
        <v>2097</v>
      </c>
      <c r="Z343" s="14" t="s">
        <v>2098</v>
      </c>
      <c r="AA343" s="19" t="s">
        <v>2318</v>
      </c>
      <c r="AB343" s="14" t="s">
        <v>2107</v>
      </c>
      <c r="AC343" s="14" t="s">
        <v>2116</v>
      </c>
      <c r="AD343" s="16">
        <v>60</v>
      </c>
      <c r="AE343" s="14" t="s">
        <v>2206</v>
      </c>
      <c r="AF343" s="14" t="s">
        <v>2118</v>
      </c>
      <c r="AG343" s="16">
        <v>15</v>
      </c>
      <c r="AH343" s="17" t="s">
        <v>2234</v>
      </c>
      <c r="AI343" s="20" t="s">
        <v>2330</v>
      </c>
      <c r="AJ343" s="16">
        <v>2016</v>
      </c>
      <c r="AK343" s="14" t="s">
        <v>1056</v>
      </c>
      <c r="AL343" s="14" t="s">
        <v>1057</v>
      </c>
      <c r="AM343" s="28">
        <v>26.068079999999998</v>
      </c>
      <c r="AN343" s="29">
        <v>-80.168620000000004</v>
      </c>
    </row>
    <row r="344" spans="1:40" x14ac:dyDescent="0.45">
      <c r="A344" s="25">
        <v>26.067677777777778</v>
      </c>
      <c r="B344" s="22">
        <v>-80.197827777777775</v>
      </c>
      <c r="C344" s="13" t="s">
        <v>332</v>
      </c>
      <c r="D344" s="13" t="s">
        <v>333</v>
      </c>
      <c r="E344" s="14" t="s">
        <v>334</v>
      </c>
      <c r="F344" s="13" t="s">
        <v>34</v>
      </c>
      <c r="G344" s="14" t="s">
        <v>34</v>
      </c>
      <c r="H344" s="15"/>
      <c r="I344" s="38"/>
      <c r="J344" s="41"/>
      <c r="K344" s="15"/>
      <c r="L344" s="16"/>
      <c r="M344" s="19">
        <v>0</v>
      </c>
      <c r="N344" s="17" t="s">
        <v>333</v>
      </c>
      <c r="O344" s="17" t="s">
        <v>333</v>
      </c>
      <c r="P344" s="18" t="s">
        <v>34</v>
      </c>
      <c r="Q344" s="13" t="s">
        <v>1799</v>
      </c>
      <c r="R344" s="14" t="s">
        <v>1983</v>
      </c>
      <c r="S344" s="18" t="s">
        <v>34</v>
      </c>
      <c r="T344" s="14" t="s">
        <v>2079</v>
      </c>
      <c r="U344" s="19" t="s">
        <v>34</v>
      </c>
      <c r="V344" s="13" t="s">
        <v>2081</v>
      </c>
      <c r="W344" s="18" t="s">
        <v>34</v>
      </c>
      <c r="X344" s="20" t="s">
        <v>34</v>
      </c>
      <c r="Y344" s="14" t="s">
        <v>2097</v>
      </c>
      <c r="Z344" s="14"/>
      <c r="AA344" s="19" t="s">
        <v>34</v>
      </c>
      <c r="AB344" s="14" t="s">
        <v>2107</v>
      </c>
      <c r="AC344" s="14" t="s">
        <v>2157</v>
      </c>
      <c r="AD344" s="16" t="s">
        <v>34</v>
      </c>
      <c r="AE344" s="14" t="s">
        <v>2209</v>
      </c>
      <c r="AF344" s="14" t="s">
        <v>2118</v>
      </c>
      <c r="AG344" s="16" t="s">
        <v>34</v>
      </c>
      <c r="AH344" s="17" t="s">
        <v>2257</v>
      </c>
      <c r="AI344" s="20" t="s">
        <v>34</v>
      </c>
      <c r="AJ344" s="16" t="s">
        <v>34</v>
      </c>
      <c r="AK344" s="14" t="s">
        <v>1170</v>
      </c>
      <c r="AL344" s="14" t="s">
        <v>1171</v>
      </c>
      <c r="AM344" s="28" t="s">
        <v>34</v>
      </c>
      <c r="AN344" s="29" t="s">
        <v>34</v>
      </c>
    </row>
    <row r="345" spans="1:40" x14ac:dyDescent="0.45">
      <c r="A345" s="25">
        <v>25.936086111111113</v>
      </c>
      <c r="B345" s="22">
        <v>-80.126452777777772</v>
      </c>
      <c r="C345" s="13" t="s">
        <v>758</v>
      </c>
      <c r="D345" s="13" t="s">
        <v>759</v>
      </c>
      <c r="E345" s="14" t="s">
        <v>760</v>
      </c>
      <c r="F345" s="13" t="s">
        <v>34</v>
      </c>
      <c r="G345" s="14" t="s">
        <v>34</v>
      </c>
      <c r="H345" s="15"/>
      <c r="I345" s="38"/>
      <c r="J345" s="41"/>
      <c r="K345" s="15"/>
      <c r="L345" s="16"/>
      <c r="M345" s="19">
        <v>0</v>
      </c>
      <c r="N345" s="17" t="s">
        <v>759</v>
      </c>
      <c r="O345" s="17" t="s">
        <v>759</v>
      </c>
      <c r="P345" s="18" t="s">
        <v>34</v>
      </c>
      <c r="Q345" s="13" t="s">
        <v>759</v>
      </c>
      <c r="R345" s="14" t="s">
        <v>2046</v>
      </c>
      <c r="S345" s="18" t="s">
        <v>34</v>
      </c>
      <c r="T345" s="14" t="s">
        <v>2079</v>
      </c>
      <c r="U345" s="19" t="s">
        <v>34</v>
      </c>
      <c r="V345" s="13" t="s">
        <v>2087</v>
      </c>
      <c r="W345" s="18" t="s">
        <v>34</v>
      </c>
      <c r="X345" s="20" t="s">
        <v>34</v>
      </c>
      <c r="Y345" s="14" t="s">
        <v>2097</v>
      </c>
      <c r="Z345" s="14"/>
      <c r="AA345" s="19" t="s">
        <v>34</v>
      </c>
      <c r="AB345" s="14" t="s">
        <v>2107</v>
      </c>
      <c r="AC345" s="14" t="s">
        <v>2122</v>
      </c>
      <c r="AD345" s="16" t="s">
        <v>34</v>
      </c>
      <c r="AE345" s="14" t="s">
        <v>2177</v>
      </c>
      <c r="AF345" s="14" t="s">
        <v>2118</v>
      </c>
      <c r="AG345" s="16" t="s">
        <v>34</v>
      </c>
      <c r="AH345" s="17" t="s">
        <v>2301</v>
      </c>
      <c r="AI345" s="20" t="s">
        <v>34</v>
      </c>
      <c r="AJ345" s="16" t="s">
        <v>34</v>
      </c>
      <c r="AK345" s="14" t="s">
        <v>1476</v>
      </c>
      <c r="AL345" s="14" t="s">
        <v>1477</v>
      </c>
      <c r="AM345" s="28" t="s">
        <v>34</v>
      </c>
      <c r="AN345" s="29" t="s">
        <v>34</v>
      </c>
    </row>
    <row r="346" spans="1:40" x14ac:dyDescent="0.45">
      <c r="A346" s="25">
        <v>26.204377777777776</v>
      </c>
      <c r="B346" s="22">
        <v>-80.985416666666694</v>
      </c>
      <c r="C346" s="13" t="s">
        <v>329</v>
      </c>
      <c r="D346" s="13" t="s">
        <v>330</v>
      </c>
      <c r="E346" s="14" t="s">
        <v>331</v>
      </c>
      <c r="F346" s="13" t="s">
        <v>34</v>
      </c>
      <c r="G346" s="14" t="s">
        <v>34</v>
      </c>
      <c r="H346" s="15"/>
      <c r="I346" s="38"/>
      <c r="J346" s="41"/>
      <c r="K346" s="15"/>
      <c r="L346" s="16"/>
      <c r="M346" s="19">
        <v>0</v>
      </c>
      <c r="N346" s="17" t="s">
        <v>330</v>
      </c>
      <c r="O346" s="17" t="s">
        <v>1666</v>
      </c>
      <c r="P346" s="18" t="s">
        <v>34</v>
      </c>
      <c r="Q346" s="13" t="s">
        <v>1825</v>
      </c>
      <c r="R346" s="14" t="s">
        <v>1982</v>
      </c>
      <c r="S346" s="18" t="s">
        <v>34</v>
      </c>
      <c r="T346" s="14" t="s">
        <v>2079</v>
      </c>
      <c r="U346" s="19" t="s">
        <v>34</v>
      </c>
      <c r="V346" s="13" t="s">
        <v>2081</v>
      </c>
      <c r="W346" s="18" t="s">
        <v>34</v>
      </c>
      <c r="X346" s="20" t="s">
        <v>34</v>
      </c>
      <c r="Y346" s="14" t="s">
        <v>2097</v>
      </c>
      <c r="Z346" s="14"/>
      <c r="AA346" s="19" t="s">
        <v>34</v>
      </c>
      <c r="AB346" s="14" t="s">
        <v>2107</v>
      </c>
      <c r="AC346" s="14" t="s">
        <v>2156</v>
      </c>
      <c r="AD346" s="16" t="s">
        <v>34</v>
      </c>
      <c r="AE346" s="14" t="s">
        <v>1997</v>
      </c>
      <c r="AF346" s="14" t="s">
        <v>2118</v>
      </c>
      <c r="AG346" s="16" t="s">
        <v>34</v>
      </c>
      <c r="AH346" s="17" t="s">
        <v>2256</v>
      </c>
      <c r="AI346" s="20" t="s">
        <v>34</v>
      </c>
      <c r="AJ346" s="16" t="s">
        <v>34</v>
      </c>
      <c r="AK346" s="14" t="s">
        <v>1169</v>
      </c>
      <c r="AL346" s="14" t="s">
        <v>2324</v>
      </c>
      <c r="AM346" s="28" t="s">
        <v>34</v>
      </c>
      <c r="AN346" s="29" t="s">
        <v>34</v>
      </c>
    </row>
    <row r="347" spans="1:40" x14ac:dyDescent="0.45">
      <c r="A347" s="25">
        <v>26.327936111111111</v>
      </c>
      <c r="B347" s="22">
        <v>-80.116727777777768</v>
      </c>
      <c r="C347" s="13" t="s">
        <v>358</v>
      </c>
      <c r="D347" s="13" t="s">
        <v>33</v>
      </c>
      <c r="E347" s="14" t="s">
        <v>357</v>
      </c>
      <c r="F347" s="13" t="s">
        <v>34</v>
      </c>
      <c r="G347" s="14" t="s">
        <v>31</v>
      </c>
      <c r="H347" s="15"/>
      <c r="I347" s="38"/>
      <c r="J347" s="41"/>
      <c r="K347" s="15"/>
      <c r="L347" s="16">
        <v>860195</v>
      </c>
      <c r="M347" s="19">
        <v>0</v>
      </c>
      <c r="N347" s="17" t="s">
        <v>33</v>
      </c>
      <c r="O347" s="17" t="s">
        <v>33</v>
      </c>
      <c r="P347" s="18" t="s">
        <v>34</v>
      </c>
      <c r="Q347" s="13" t="s">
        <v>1805</v>
      </c>
      <c r="R347" s="14" t="s">
        <v>1988</v>
      </c>
      <c r="S347" s="18" t="s">
        <v>34</v>
      </c>
      <c r="T347" s="14" t="s">
        <v>2079</v>
      </c>
      <c r="U347" s="19" t="s">
        <v>34</v>
      </c>
      <c r="V347" s="13" t="s">
        <v>2084</v>
      </c>
      <c r="W347" s="18" t="s">
        <v>34</v>
      </c>
      <c r="X347" s="20" t="s">
        <v>34</v>
      </c>
      <c r="Y347" s="14" t="s">
        <v>2097</v>
      </c>
      <c r="Z347" s="14"/>
      <c r="AA347" s="19" t="s">
        <v>34</v>
      </c>
      <c r="AB347" s="14" t="s">
        <v>2107</v>
      </c>
      <c r="AC347" s="14" t="s">
        <v>2116</v>
      </c>
      <c r="AD347" s="16" t="s">
        <v>34</v>
      </c>
      <c r="AE347" s="14" t="s">
        <v>2210</v>
      </c>
      <c r="AF347" s="14" t="s">
        <v>2118</v>
      </c>
      <c r="AG347" s="16" t="s">
        <v>34</v>
      </c>
      <c r="AH347" s="17" t="s">
        <v>2223</v>
      </c>
      <c r="AI347" s="20" t="s">
        <v>34</v>
      </c>
      <c r="AJ347" s="16" t="s">
        <v>34</v>
      </c>
      <c r="AK347" s="14" t="s">
        <v>1186</v>
      </c>
      <c r="AL347" s="14" t="s">
        <v>1187</v>
      </c>
      <c r="AM347" s="28" t="s">
        <v>34</v>
      </c>
      <c r="AN347" s="29" t="s">
        <v>34</v>
      </c>
    </row>
    <row r="348" spans="1:40" x14ac:dyDescent="0.45">
      <c r="A348" s="25">
        <v>26.327894444444443</v>
      </c>
      <c r="B348" s="22">
        <v>-80.117052777777772</v>
      </c>
      <c r="C348" s="13" t="s">
        <v>356</v>
      </c>
      <c r="D348" s="13" t="s">
        <v>33</v>
      </c>
      <c r="E348" s="14" t="s">
        <v>357</v>
      </c>
      <c r="F348" s="13" t="s">
        <v>34</v>
      </c>
      <c r="G348" s="14" t="s">
        <v>32</v>
      </c>
      <c r="H348" s="15"/>
      <c r="I348" s="38"/>
      <c r="J348" s="41"/>
      <c r="K348" s="15"/>
      <c r="L348" s="16">
        <v>860125</v>
      </c>
      <c r="M348" s="19">
        <v>0</v>
      </c>
      <c r="N348" s="17" t="s">
        <v>33</v>
      </c>
      <c r="O348" s="17" t="s">
        <v>33</v>
      </c>
      <c r="P348" s="18" t="s">
        <v>34</v>
      </c>
      <c r="Q348" s="13" t="s">
        <v>1805</v>
      </c>
      <c r="R348" s="14" t="s">
        <v>1988</v>
      </c>
      <c r="S348" s="18" t="s">
        <v>34</v>
      </c>
      <c r="T348" s="14" t="s">
        <v>2079</v>
      </c>
      <c r="U348" s="19" t="s">
        <v>34</v>
      </c>
      <c r="V348" s="13" t="s">
        <v>2084</v>
      </c>
      <c r="W348" s="18" t="s">
        <v>34</v>
      </c>
      <c r="X348" s="20" t="s">
        <v>34</v>
      </c>
      <c r="Y348" s="14" t="s">
        <v>2097</v>
      </c>
      <c r="Z348" s="14"/>
      <c r="AA348" s="19" t="s">
        <v>34</v>
      </c>
      <c r="AB348" s="14" t="s">
        <v>2107</v>
      </c>
      <c r="AC348" s="14" t="s">
        <v>2116</v>
      </c>
      <c r="AD348" s="16" t="s">
        <v>34</v>
      </c>
      <c r="AE348" s="14" t="s">
        <v>2210</v>
      </c>
      <c r="AF348" s="14" t="s">
        <v>2118</v>
      </c>
      <c r="AG348" s="16" t="s">
        <v>34</v>
      </c>
      <c r="AH348" s="17" t="s">
        <v>2223</v>
      </c>
      <c r="AI348" s="20" t="s">
        <v>34</v>
      </c>
      <c r="AJ348" s="16" t="s">
        <v>34</v>
      </c>
      <c r="AK348" s="14" t="s">
        <v>1184</v>
      </c>
      <c r="AL348" s="14" t="s">
        <v>1185</v>
      </c>
      <c r="AM348" s="28" t="s">
        <v>34</v>
      </c>
      <c r="AN348" s="29" t="s">
        <v>34</v>
      </c>
    </row>
    <row r="349" spans="1:40" x14ac:dyDescent="0.45">
      <c r="A349" s="25">
        <v>27.304225000000002</v>
      </c>
      <c r="B349" s="22">
        <v>-80.321063888888887</v>
      </c>
      <c r="C349" s="13" t="s">
        <v>928</v>
      </c>
      <c r="D349" s="13" t="s">
        <v>929</v>
      </c>
      <c r="E349" s="14" t="s">
        <v>930</v>
      </c>
      <c r="F349" s="13" t="s">
        <v>34</v>
      </c>
      <c r="G349" s="14" t="s">
        <v>34</v>
      </c>
      <c r="H349" s="15"/>
      <c r="I349" s="38"/>
      <c r="J349" s="41"/>
      <c r="K349" s="15"/>
      <c r="L349" s="16">
        <v>944019</v>
      </c>
      <c r="M349" s="19">
        <v>0</v>
      </c>
      <c r="N349" s="17" t="s">
        <v>929</v>
      </c>
      <c r="O349" s="17" t="s">
        <v>929</v>
      </c>
      <c r="P349" s="18" t="s">
        <v>2702</v>
      </c>
      <c r="Q349" s="13" t="s">
        <v>1921</v>
      </c>
      <c r="R349" s="14" t="s">
        <v>1936</v>
      </c>
      <c r="S349" s="18" t="s">
        <v>2706</v>
      </c>
      <c r="T349" s="14" t="s">
        <v>2079</v>
      </c>
      <c r="U349" s="19" t="s">
        <v>2335</v>
      </c>
      <c r="V349" s="13" t="s">
        <v>2096</v>
      </c>
      <c r="W349" s="18" t="s">
        <v>2345</v>
      </c>
      <c r="X349" s="20" t="s">
        <v>2939</v>
      </c>
      <c r="Y349" s="14" t="s">
        <v>2097</v>
      </c>
      <c r="Z349" s="14"/>
      <c r="AA349" s="19" t="s">
        <v>2318</v>
      </c>
      <c r="AB349" s="14" t="s">
        <v>2107</v>
      </c>
      <c r="AC349" s="14" t="s">
        <v>2203</v>
      </c>
      <c r="AD349" s="16">
        <v>0</v>
      </c>
      <c r="AE349" s="14" t="s">
        <v>2220</v>
      </c>
      <c r="AF349" s="14" t="s">
        <v>2118</v>
      </c>
      <c r="AG349" s="16">
        <v>0</v>
      </c>
      <c r="AH349" s="17"/>
      <c r="AI349" s="20" t="s">
        <v>2330</v>
      </c>
      <c r="AJ349" s="16">
        <v>2019</v>
      </c>
      <c r="AK349" s="14" t="s">
        <v>1601</v>
      </c>
      <c r="AL349" s="14" t="s">
        <v>1602</v>
      </c>
      <c r="AM349" s="28">
        <v>27.305620000000001</v>
      </c>
      <c r="AN349" s="29">
        <v>-80.315809999999999</v>
      </c>
    </row>
    <row r="350" spans="1:40" x14ac:dyDescent="0.45">
      <c r="A350" s="25"/>
      <c r="B350" s="22"/>
      <c r="C350" s="13" t="s">
        <v>492</v>
      </c>
      <c r="D350" s="13" t="s">
        <v>493</v>
      </c>
      <c r="E350" s="14" t="s">
        <v>494</v>
      </c>
      <c r="F350" s="13" t="s">
        <v>34</v>
      </c>
      <c r="G350" s="14" t="s">
        <v>34</v>
      </c>
      <c r="H350" s="15" t="s">
        <v>495</v>
      </c>
      <c r="I350" s="38"/>
      <c r="J350" s="41"/>
      <c r="K350" s="15"/>
      <c r="L350" s="16"/>
      <c r="M350" s="19" t="s">
        <v>964</v>
      </c>
      <c r="N350" s="17" t="s">
        <v>493</v>
      </c>
      <c r="O350" s="17" t="s">
        <v>1692</v>
      </c>
      <c r="P350" s="18" t="s">
        <v>34</v>
      </c>
      <c r="Q350" s="13" t="s">
        <v>1783</v>
      </c>
      <c r="R350" s="14" t="s">
        <v>2026</v>
      </c>
      <c r="S350" s="18" t="s">
        <v>34</v>
      </c>
      <c r="T350" s="14" t="s">
        <v>2079</v>
      </c>
      <c r="U350" s="19" t="s">
        <v>34</v>
      </c>
      <c r="V350" s="13" t="s">
        <v>2087</v>
      </c>
      <c r="W350" s="18" t="s">
        <v>34</v>
      </c>
      <c r="X350" s="20" t="s">
        <v>34</v>
      </c>
      <c r="Y350" s="14" t="s">
        <v>2097</v>
      </c>
      <c r="Z350" s="14"/>
      <c r="AA350" s="19" t="s">
        <v>34</v>
      </c>
      <c r="AB350" s="14" t="s">
        <v>2107</v>
      </c>
      <c r="AC350" s="14"/>
      <c r="AD350" s="16" t="s">
        <v>34</v>
      </c>
      <c r="AE350" s="14"/>
      <c r="AF350" s="14"/>
      <c r="AG350" s="16" t="s">
        <v>34</v>
      </c>
      <c r="AH350" s="17"/>
      <c r="AI350" s="20" t="s">
        <v>34</v>
      </c>
      <c r="AJ350" s="16" t="s">
        <v>34</v>
      </c>
      <c r="AK350" s="14"/>
      <c r="AL350" s="14"/>
      <c r="AM350" s="28" t="s">
        <v>34</v>
      </c>
      <c r="AN350" s="29" t="s">
        <v>34</v>
      </c>
    </row>
    <row r="351" spans="1:40" x14ac:dyDescent="0.45">
      <c r="A351" s="25"/>
      <c r="B351" s="22"/>
      <c r="C351" s="13" t="s">
        <v>640</v>
      </c>
      <c r="D351" s="13" t="s">
        <v>641</v>
      </c>
      <c r="E351" s="14" t="s">
        <v>642</v>
      </c>
      <c r="F351" s="13" t="s">
        <v>34</v>
      </c>
      <c r="G351" s="14" t="s">
        <v>34</v>
      </c>
      <c r="H351" s="15" t="s">
        <v>495</v>
      </c>
      <c r="I351" s="38"/>
      <c r="J351" s="41"/>
      <c r="K351" s="15"/>
      <c r="L351" s="16"/>
      <c r="M351" s="19" t="s">
        <v>964</v>
      </c>
      <c r="N351" s="17" t="s">
        <v>641</v>
      </c>
      <c r="O351" s="17" t="s">
        <v>1692</v>
      </c>
      <c r="P351" s="18" t="s">
        <v>34</v>
      </c>
      <c r="Q351" s="13" t="s">
        <v>1875</v>
      </c>
      <c r="R351" s="14" t="s">
        <v>2042</v>
      </c>
      <c r="S351" s="18" t="s">
        <v>34</v>
      </c>
      <c r="T351" s="14" t="s">
        <v>2079</v>
      </c>
      <c r="U351" s="19" t="s">
        <v>34</v>
      </c>
      <c r="V351" s="13" t="s">
        <v>2087</v>
      </c>
      <c r="W351" s="18" t="s">
        <v>34</v>
      </c>
      <c r="X351" s="20" t="s">
        <v>34</v>
      </c>
      <c r="Y351" s="14" t="s">
        <v>2097</v>
      </c>
      <c r="Z351" s="14"/>
      <c r="AA351" s="19" t="s">
        <v>34</v>
      </c>
      <c r="AB351" s="14" t="s">
        <v>2107</v>
      </c>
      <c r="AC351" s="14"/>
      <c r="AD351" s="16" t="s">
        <v>34</v>
      </c>
      <c r="AE351" s="14"/>
      <c r="AF351" s="14"/>
      <c r="AG351" s="16" t="s">
        <v>34</v>
      </c>
      <c r="AH351" s="17"/>
      <c r="AI351" s="20" t="s">
        <v>34</v>
      </c>
      <c r="AJ351" s="16" t="s">
        <v>34</v>
      </c>
      <c r="AK351" s="14" t="s">
        <v>495</v>
      </c>
      <c r="AL351" s="14"/>
      <c r="AM351" s="28" t="s">
        <v>34</v>
      </c>
      <c r="AN351" s="29" t="s">
        <v>34</v>
      </c>
    </row>
  </sheetData>
  <sortState xmlns:xlrd2="http://schemas.microsoft.com/office/spreadsheetml/2017/richdata2" ref="A2:AN351">
    <sortCondition ref="E2:E351"/>
    <sortCondition ref="G2:G351"/>
  </sortState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F24F-477E-4CA0-8432-2DF1923DA1AB}">
  <dimension ref="A1:AQ174"/>
  <sheetViews>
    <sheetView workbookViewId="0">
      <pane ySplit="1" topLeftCell="A2" activePane="bottomLeft" state="frozen"/>
      <selection activeCell="I1" sqref="I1"/>
      <selection pane="bottomLeft" activeCell="AI174" sqref="AI174"/>
    </sheetView>
  </sheetViews>
  <sheetFormatPr defaultRowHeight="14.25" x14ac:dyDescent="0.45"/>
  <cols>
    <col min="1" max="1" width="10.796875" style="23" customWidth="1"/>
    <col min="2" max="2" width="11.06640625" style="23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0" customWidth="1"/>
    <col min="37" max="37" width="10.53125" style="30" customWidth="1"/>
    <col min="38" max="43" width="9.06640625" style="1"/>
  </cols>
  <sheetData>
    <row r="1" spans="1:43" ht="75" customHeight="1" x14ac:dyDescent="0.45">
      <c r="A1" s="24" t="s">
        <v>20</v>
      </c>
      <c r="B1" s="21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2316</v>
      </c>
      <c r="H1" s="9" t="s">
        <v>25</v>
      </c>
      <c r="I1" s="10" t="s">
        <v>2952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2953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2947</v>
      </c>
      <c r="AB1" s="7" t="s">
        <v>11</v>
      </c>
      <c r="AC1" s="7" t="s">
        <v>12</v>
      </c>
      <c r="AD1" s="10" t="s">
        <v>2948</v>
      </c>
      <c r="AE1" s="7" t="s">
        <v>13</v>
      </c>
      <c r="AF1" s="10" t="s">
        <v>2954</v>
      </c>
      <c r="AG1" s="10" t="s">
        <v>2955</v>
      </c>
      <c r="AH1" s="11" t="s">
        <v>26</v>
      </c>
      <c r="AI1" s="11" t="s">
        <v>27</v>
      </c>
      <c r="AJ1" s="26" t="s">
        <v>28</v>
      </c>
      <c r="AK1" s="27" t="s">
        <v>29</v>
      </c>
      <c r="AL1" s="31" t="s">
        <v>2957</v>
      </c>
      <c r="AM1" s="32" t="s">
        <v>2958</v>
      </c>
      <c r="AN1" s="33" t="s">
        <v>2098</v>
      </c>
      <c r="AO1" s="33" t="s">
        <v>2100</v>
      </c>
      <c r="AP1" s="33" t="s">
        <v>2959</v>
      </c>
      <c r="AQ1" s="33" t="s">
        <v>2960</v>
      </c>
    </row>
    <row r="2" spans="1:43" x14ac:dyDescent="0.45">
      <c r="A2" s="25">
        <v>25.76968611111111</v>
      </c>
      <c r="B2" s="22">
        <v>-80.193427777777785</v>
      </c>
      <c r="C2" s="13" t="s">
        <v>651</v>
      </c>
      <c r="D2" s="13" t="s">
        <v>652</v>
      </c>
      <c r="E2" s="14" t="s">
        <v>653</v>
      </c>
      <c r="F2" s="13" t="s">
        <v>34</v>
      </c>
      <c r="G2" s="14" t="s">
        <v>31</v>
      </c>
      <c r="H2" s="15"/>
      <c r="I2" s="16">
        <v>874664</v>
      </c>
      <c r="J2" s="19">
        <v>1</v>
      </c>
      <c r="K2" s="17" t="s">
        <v>652</v>
      </c>
      <c r="L2" s="17" t="s">
        <v>652</v>
      </c>
      <c r="M2" s="18" t="s">
        <v>2547</v>
      </c>
      <c r="N2" s="13" t="s">
        <v>1878</v>
      </c>
      <c r="O2" s="14" t="s">
        <v>1929</v>
      </c>
      <c r="P2" s="18" t="s">
        <v>2537</v>
      </c>
      <c r="Q2" s="14" t="s">
        <v>2079</v>
      </c>
      <c r="R2" s="19" t="s">
        <v>2335</v>
      </c>
      <c r="S2" s="13" t="s">
        <v>2087</v>
      </c>
      <c r="T2" s="18" t="s">
        <v>2340</v>
      </c>
      <c r="U2" s="20" t="s">
        <v>2827</v>
      </c>
      <c r="V2" s="14" t="s">
        <v>2099</v>
      </c>
      <c r="W2" s="14" t="s">
        <v>2098</v>
      </c>
      <c r="X2" s="19" t="s">
        <v>2318</v>
      </c>
      <c r="Y2" s="14" t="s">
        <v>2107</v>
      </c>
      <c r="Z2" s="14" t="s">
        <v>2110</v>
      </c>
      <c r="AA2" s="16">
        <v>118.1</v>
      </c>
      <c r="AB2" s="14" t="s">
        <v>2146</v>
      </c>
      <c r="AC2" s="14" t="s">
        <v>2118</v>
      </c>
      <c r="AD2" s="16">
        <v>19</v>
      </c>
      <c r="AE2" s="17" t="s">
        <v>2277</v>
      </c>
      <c r="AF2" s="20" t="s">
        <v>2330</v>
      </c>
      <c r="AG2" s="16">
        <v>1985</v>
      </c>
      <c r="AH2" s="14" t="s">
        <v>1397</v>
      </c>
      <c r="AI2" s="14" t="s">
        <v>1398</v>
      </c>
      <c r="AJ2" s="28">
        <v>25.76972</v>
      </c>
      <c r="AK2" s="29">
        <v>-80.193399999999997</v>
      </c>
      <c r="AL2" s="34">
        <f>J2+MAX(Table13[[#This Row],[Highway]:[Pipe]])</f>
        <v>2</v>
      </c>
      <c r="AM2" s="30"/>
      <c r="AN2" s="34">
        <f t="shared" ref="AN2:AN33" si="0">IF(LEFT($W2,1)="H",1,"")</f>
        <v>1</v>
      </c>
      <c r="AO2" s="34" t="str">
        <f t="shared" ref="AO2:AO33" si="1">IF(LEFT($W2,1)="R",3,"")</f>
        <v/>
      </c>
      <c r="AP2" s="34" t="str">
        <f t="shared" ref="AP2:AP33" si="2">IF(LEFT($W2,2)="Pe",5,"")</f>
        <v/>
      </c>
      <c r="AQ2" s="34" t="str">
        <f t="shared" ref="AQ2:AQ33" si="3">IF(LEFT($W2,2)="Pi",7,"")</f>
        <v/>
      </c>
    </row>
    <row r="3" spans="1:43" x14ac:dyDescent="0.45">
      <c r="A3" s="25">
        <v>25.769580555555553</v>
      </c>
      <c r="B3" s="22">
        <v>-80.193561111111109</v>
      </c>
      <c r="C3" s="13" t="s">
        <v>654</v>
      </c>
      <c r="D3" s="13" t="s">
        <v>652</v>
      </c>
      <c r="E3" s="14" t="s">
        <v>653</v>
      </c>
      <c r="F3" s="13" t="s">
        <v>34</v>
      </c>
      <c r="G3" s="14" t="s">
        <v>32</v>
      </c>
      <c r="H3" s="15"/>
      <c r="I3" s="16">
        <v>874663</v>
      </c>
      <c r="J3" s="19">
        <v>1</v>
      </c>
      <c r="K3" s="17" t="s">
        <v>652</v>
      </c>
      <c r="L3" s="17" t="s">
        <v>652</v>
      </c>
      <c r="M3" s="18" t="s">
        <v>2546</v>
      </c>
      <c r="N3" s="13" t="s">
        <v>1878</v>
      </c>
      <c r="O3" s="14" t="s">
        <v>1929</v>
      </c>
      <c r="P3" s="18" t="s">
        <v>2537</v>
      </c>
      <c r="Q3" s="14" t="s">
        <v>2079</v>
      </c>
      <c r="R3" s="19" t="s">
        <v>2335</v>
      </c>
      <c r="S3" s="13" t="s">
        <v>2087</v>
      </c>
      <c r="T3" s="18" t="s">
        <v>2340</v>
      </c>
      <c r="U3" s="20" t="s">
        <v>2826</v>
      </c>
      <c r="V3" s="14" t="s">
        <v>2099</v>
      </c>
      <c r="W3" s="14" t="s">
        <v>2098</v>
      </c>
      <c r="X3" s="19" t="s">
        <v>2318</v>
      </c>
      <c r="Y3" s="14" t="s">
        <v>2107</v>
      </c>
      <c r="Z3" s="14" t="s">
        <v>2110</v>
      </c>
      <c r="AA3" s="16">
        <v>118.1</v>
      </c>
      <c r="AB3" s="14" t="s">
        <v>2146</v>
      </c>
      <c r="AC3" s="14" t="s">
        <v>2118</v>
      </c>
      <c r="AD3" s="16">
        <v>19</v>
      </c>
      <c r="AE3" s="17" t="s">
        <v>2277</v>
      </c>
      <c r="AF3" s="20" t="s">
        <v>2330</v>
      </c>
      <c r="AG3" s="16">
        <v>1985</v>
      </c>
      <c r="AH3" s="14" t="s">
        <v>1399</v>
      </c>
      <c r="AI3" s="14" t="s">
        <v>1400</v>
      </c>
      <c r="AJ3" s="28">
        <v>25.769590000000001</v>
      </c>
      <c r="AK3" s="29">
        <v>-80.193539999999999</v>
      </c>
      <c r="AL3" s="34">
        <f>J3+MAX(Table13[[#This Row],[Highway]:[Pipe]])</f>
        <v>2</v>
      </c>
      <c r="AN3" s="35">
        <f t="shared" si="0"/>
        <v>1</v>
      </c>
      <c r="AO3" s="35" t="str">
        <f t="shared" si="1"/>
        <v/>
      </c>
      <c r="AP3" s="35" t="str">
        <f t="shared" si="2"/>
        <v/>
      </c>
      <c r="AQ3" s="35" t="str">
        <f t="shared" si="3"/>
        <v/>
      </c>
    </row>
    <row r="4" spans="1:43" x14ac:dyDescent="0.45">
      <c r="A4" s="25">
        <v>26.118030555555556</v>
      </c>
      <c r="B4" s="22">
        <v>-80.143372222222226</v>
      </c>
      <c r="C4" s="13" t="s">
        <v>94</v>
      </c>
      <c r="D4" s="13" t="s">
        <v>95</v>
      </c>
      <c r="E4" s="14" t="s">
        <v>96</v>
      </c>
      <c r="F4" s="13" t="s">
        <v>34</v>
      </c>
      <c r="G4" s="14" t="s">
        <v>34</v>
      </c>
      <c r="H4" s="15"/>
      <c r="I4" s="16">
        <v>860319</v>
      </c>
      <c r="J4" s="19">
        <v>1</v>
      </c>
      <c r="K4" s="17" t="s">
        <v>95</v>
      </c>
      <c r="L4" s="17" t="s">
        <v>1638</v>
      </c>
      <c r="M4" s="18" t="s">
        <v>2408</v>
      </c>
      <c r="N4" s="13" t="s">
        <v>1790</v>
      </c>
      <c r="O4" s="14" t="s">
        <v>1951</v>
      </c>
      <c r="P4" s="18" t="s">
        <v>2407</v>
      </c>
      <c r="Q4" s="14" t="s">
        <v>2079</v>
      </c>
      <c r="R4" s="19" t="s">
        <v>2335</v>
      </c>
      <c r="S4" s="13" t="s">
        <v>2081</v>
      </c>
      <c r="T4" s="18" t="s">
        <v>2339</v>
      </c>
      <c r="U4" s="20" t="s">
        <v>2738</v>
      </c>
      <c r="V4" s="14" t="s">
        <v>2099</v>
      </c>
      <c r="W4" s="14" t="s">
        <v>2098</v>
      </c>
      <c r="X4" s="19" t="s">
        <v>2318</v>
      </c>
      <c r="Y4" s="14" t="s">
        <v>2107</v>
      </c>
      <c r="Z4" s="14" t="s">
        <v>2116</v>
      </c>
      <c r="AA4" s="16">
        <v>76.400000000000006</v>
      </c>
      <c r="AB4" s="14" t="s">
        <v>2150</v>
      </c>
      <c r="AC4" s="14" t="s">
        <v>2118</v>
      </c>
      <c r="AD4" s="16">
        <v>16.7</v>
      </c>
      <c r="AE4" s="17" t="s">
        <v>2226</v>
      </c>
      <c r="AF4" s="20" t="s">
        <v>2330</v>
      </c>
      <c r="AG4" s="16">
        <v>1981</v>
      </c>
      <c r="AH4" s="14" t="s">
        <v>1002</v>
      </c>
      <c r="AI4" s="14" t="s">
        <v>1003</v>
      </c>
      <c r="AJ4" s="28">
        <v>26.11721</v>
      </c>
      <c r="AK4" s="29">
        <v>-80.143259999999998</v>
      </c>
      <c r="AL4" s="34">
        <f>J4+MAX(Table13[[#This Row],[Highway]:[Pipe]])</f>
        <v>2</v>
      </c>
      <c r="AN4" s="35">
        <f t="shared" si="0"/>
        <v>1</v>
      </c>
      <c r="AO4" s="35" t="str">
        <f t="shared" si="1"/>
        <v/>
      </c>
      <c r="AP4" s="35" t="str">
        <f t="shared" si="2"/>
        <v/>
      </c>
      <c r="AQ4" s="35" t="str">
        <f t="shared" si="3"/>
        <v/>
      </c>
    </row>
    <row r="5" spans="1:43" x14ac:dyDescent="0.45">
      <c r="A5" s="25">
        <v>26.119788888888888</v>
      </c>
      <c r="B5" s="22">
        <v>-80.109047222222216</v>
      </c>
      <c r="C5" s="13" t="s">
        <v>84</v>
      </c>
      <c r="D5" s="13" t="s">
        <v>85</v>
      </c>
      <c r="E5" s="14" t="s">
        <v>86</v>
      </c>
      <c r="F5" s="13" t="s">
        <v>30</v>
      </c>
      <c r="G5" s="14" t="s">
        <v>34</v>
      </c>
      <c r="H5" s="15"/>
      <c r="I5" s="16">
        <v>860018</v>
      </c>
      <c r="J5" s="19">
        <v>1</v>
      </c>
      <c r="K5" s="17" t="s">
        <v>85</v>
      </c>
      <c r="L5" s="17" t="s">
        <v>1635</v>
      </c>
      <c r="M5" s="18" t="s">
        <v>2374</v>
      </c>
      <c r="N5" s="13" t="s">
        <v>1787</v>
      </c>
      <c r="O5" s="14" t="s">
        <v>1949</v>
      </c>
      <c r="P5" s="18" t="s">
        <v>2368</v>
      </c>
      <c r="Q5" s="14" t="s">
        <v>2079</v>
      </c>
      <c r="R5" s="19" t="s">
        <v>2335</v>
      </c>
      <c r="S5" s="13" t="s">
        <v>2081</v>
      </c>
      <c r="T5" s="18" t="s">
        <v>2339</v>
      </c>
      <c r="U5" s="20" t="s">
        <v>2717</v>
      </c>
      <c r="V5" s="14" t="s">
        <v>2099</v>
      </c>
      <c r="W5" s="14" t="s">
        <v>2098</v>
      </c>
      <c r="X5" s="19" t="s">
        <v>2318</v>
      </c>
      <c r="Y5" s="14" t="s">
        <v>2107</v>
      </c>
      <c r="Z5" s="14" t="s">
        <v>2130</v>
      </c>
      <c r="AA5" s="16">
        <v>89.9</v>
      </c>
      <c r="AB5" s="14" t="s">
        <v>2111</v>
      </c>
      <c r="AC5" s="14" t="s">
        <v>2118</v>
      </c>
      <c r="AD5" s="16">
        <v>29.5</v>
      </c>
      <c r="AE5" s="17" t="s">
        <v>2223</v>
      </c>
      <c r="AF5" s="20" t="s">
        <v>2329</v>
      </c>
      <c r="AG5" s="16">
        <v>1958</v>
      </c>
      <c r="AH5" s="14" t="s">
        <v>995</v>
      </c>
      <c r="AI5" s="14" t="s">
        <v>996</v>
      </c>
      <c r="AJ5" s="28">
        <v>26.12</v>
      </c>
      <c r="AK5" s="29">
        <v>-80.110579999999999</v>
      </c>
      <c r="AL5" s="34">
        <f>J5+MAX(Table13[[#This Row],[Highway]:[Pipe]])</f>
        <v>2</v>
      </c>
      <c r="AN5" s="35">
        <f t="shared" si="0"/>
        <v>1</v>
      </c>
      <c r="AO5" s="35" t="str">
        <f t="shared" si="1"/>
        <v/>
      </c>
      <c r="AP5" s="35" t="str">
        <f t="shared" si="2"/>
        <v/>
      </c>
      <c r="AQ5" s="35" t="str">
        <f t="shared" si="3"/>
        <v/>
      </c>
    </row>
    <row r="6" spans="1:43" x14ac:dyDescent="0.45">
      <c r="A6" s="25">
        <v>26.314405555555556</v>
      </c>
      <c r="B6" s="22">
        <v>-80.08090277777778</v>
      </c>
      <c r="C6" s="13" t="s">
        <v>72</v>
      </c>
      <c r="D6" s="13" t="s">
        <v>73</v>
      </c>
      <c r="E6" s="14" t="s">
        <v>74</v>
      </c>
      <c r="F6" s="13" t="s">
        <v>30</v>
      </c>
      <c r="G6" s="14" t="s">
        <v>34</v>
      </c>
      <c r="H6" s="15"/>
      <c r="I6" s="16">
        <v>860146</v>
      </c>
      <c r="J6" s="19">
        <v>1</v>
      </c>
      <c r="K6" s="17" t="s">
        <v>73</v>
      </c>
      <c r="L6" s="17" t="s">
        <v>1631</v>
      </c>
      <c r="M6" s="18" t="s">
        <v>2385</v>
      </c>
      <c r="N6" s="13" t="s">
        <v>1785</v>
      </c>
      <c r="O6" s="14" t="s">
        <v>1945</v>
      </c>
      <c r="P6" s="18" t="s">
        <v>2368</v>
      </c>
      <c r="Q6" s="14" t="s">
        <v>2079</v>
      </c>
      <c r="R6" s="19" t="s">
        <v>2335</v>
      </c>
      <c r="S6" s="13" t="s">
        <v>2081</v>
      </c>
      <c r="T6" s="18" t="s">
        <v>2339</v>
      </c>
      <c r="U6" s="20" t="s">
        <v>2724</v>
      </c>
      <c r="V6" s="14" t="s">
        <v>2099</v>
      </c>
      <c r="W6" s="14" t="s">
        <v>2098</v>
      </c>
      <c r="X6" s="19" t="s">
        <v>2318</v>
      </c>
      <c r="Y6" s="14" t="s">
        <v>2107</v>
      </c>
      <c r="Z6" s="14" t="s">
        <v>2130</v>
      </c>
      <c r="AA6" s="16">
        <v>89.9</v>
      </c>
      <c r="AB6" s="14" t="s">
        <v>2150</v>
      </c>
      <c r="AC6" s="14" t="s">
        <v>2118</v>
      </c>
      <c r="AD6" s="16">
        <v>20.9</v>
      </c>
      <c r="AE6" s="17" t="s">
        <v>2223</v>
      </c>
      <c r="AF6" s="20" t="s">
        <v>2329</v>
      </c>
      <c r="AG6" s="16">
        <v>1957</v>
      </c>
      <c r="AH6" s="14" t="s">
        <v>985</v>
      </c>
      <c r="AI6" s="14" t="s">
        <v>986</v>
      </c>
      <c r="AJ6" s="28">
        <v>26.314399999999999</v>
      </c>
      <c r="AK6" s="29">
        <v>-80.0809</v>
      </c>
      <c r="AL6" s="34">
        <f>J6+MAX(Table13[[#This Row],[Highway]:[Pipe]])</f>
        <v>2</v>
      </c>
      <c r="AN6" s="35">
        <f t="shared" si="0"/>
        <v>1</v>
      </c>
      <c r="AO6" s="35" t="str">
        <f t="shared" si="1"/>
        <v/>
      </c>
      <c r="AP6" s="35" t="str">
        <f t="shared" si="2"/>
        <v/>
      </c>
      <c r="AQ6" s="35" t="str">
        <f t="shared" si="3"/>
        <v/>
      </c>
    </row>
    <row r="7" spans="1:43" x14ac:dyDescent="0.45">
      <c r="A7" s="25">
        <v>26.091583333333332</v>
      </c>
      <c r="B7" s="22">
        <v>-80.216019399999993</v>
      </c>
      <c r="C7" s="13" t="s">
        <v>235</v>
      </c>
      <c r="D7" s="13" t="s">
        <v>236</v>
      </c>
      <c r="E7" s="14" t="s">
        <v>237</v>
      </c>
      <c r="F7" s="13" t="s">
        <v>34</v>
      </c>
      <c r="G7" s="14" t="s">
        <v>34</v>
      </c>
      <c r="H7" s="15"/>
      <c r="I7" s="16">
        <v>860655</v>
      </c>
      <c r="J7" s="19">
        <v>1</v>
      </c>
      <c r="K7" s="17" t="s">
        <v>236</v>
      </c>
      <c r="L7" s="17" t="s">
        <v>1651</v>
      </c>
      <c r="M7" s="18" t="s">
        <v>2433</v>
      </c>
      <c r="N7" s="13" t="s">
        <v>1814</v>
      </c>
      <c r="O7" s="14" t="s">
        <v>1972</v>
      </c>
      <c r="P7" s="18" t="s">
        <v>2432</v>
      </c>
      <c r="Q7" s="14" t="s">
        <v>2079</v>
      </c>
      <c r="R7" s="19" t="s">
        <v>2335</v>
      </c>
      <c r="S7" s="13" t="s">
        <v>2081</v>
      </c>
      <c r="T7" s="18" t="s">
        <v>2339</v>
      </c>
      <c r="U7" s="20" t="s">
        <v>2754</v>
      </c>
      <c r="V7" s="14" t="s">
        <v>2097</v>
      </c>
      <c r="W7" s="14" t="s">
        <v>2098</v>
      </c>
      <c r="X7" s="19" t="s">
        <v>2318</v>
      </c>
      <c r="Y7" s="14" t="s">
        <v>2107</v>
      </c>
      <c r="Z7" s="14" t="s">
        <v>2109</v>
      </c>
      <c r="AA7" s="16">
        <v>49.2</v>
      </c>
      <c r="AB7" s="14" t="s">
        <v>2169</v>
      </c>
      <c r="AC7" s="14" t="s">
        <v>2118</v>
      </c>
      <c r="AD7" s="16">
        <v>30.5</v>
      </c>
      <c r="AE7" s="17" t="s">
        <v>2223</v>
      </c>
      <c r="AF7" s="20" t="s">
        <v>2329</v>
      </c>
      <c r="AG7" s="16">
        <v>2011</v>
      </c>
      <c r="AH7" s="14" t="s">
        <v>1104</v>
      </c>
      <c r="AI7" s="14" t="s">
        <v>2942</v>
      </c>
      <c r="AJ7" s="28">
        <v>26.091629999999999</v>
      </c>
      <c r="AK7" s="29">
        <v>-80.216070000000002</v>
      </c>
      <c r="AL7" s="34">
        <f>J7+MAX(Table13[[#This Row],[Highway]:[Pipe]])</f>
        <v>2</v>
      </c>
      <c r="AN7" s="35">
        <f t="shared" si="0"/>
        <v>1</v>
      </c>
      <c r="AO7" s="35" t="str">
        <f t="shared" si="1"/>
        <v/>
      </c>
      <c r="AP7" s="35" t="str">
        <f t="shared" si="2"/>
        <v/>
      </c>
      <c r="AQ7" s="35" t="str">
        <f t="shared" si="3"/>
        <v/>
      </c>
    </row>
    <row r="8" spans="1:43" x14ac:dyDescent="0.45">
      <c r="A8" s="25">
        <v>25.986380555555556</v>
      </c>
      <c r="B8" s="22">
        <v>-80.121605555555547</v>
      </c>
      <c r="C8" s="13" t="s">
        <v>75</v>
      </c>
      <c r="D8" s="13" t="s">
        <v>76</v>
      </c>
      <c r="E8" s="14" t="s">
        <v>77</v>
      </c>
      <c r="F8" s="13" t="s">
        <v>30</v>
      </c>
      <c r="G8" s="14" t="s">
        <v>35</v>
      </c>
      <c r="H8" s="15"/>
      <c r="I8" s="16">
        <v>860618</v>
      </c>
      <c r="J8" s="19">
        <v>1</v>
      </c>
      <c r="K8" s="17" t="s">
        <v>76</v>
      </c>
      <c r="L8" s="17" t="s">
        <v>1632</v>
      </c>
      <c r="M8" s="18" t="s">
        <v>2426</v>
      </c>
      <c r="N8" s="13" t="s">
        <v>1786</v>
      </c>
      <c r="O8" s="14" t="s">
        <v>1946</v>
      </c>
      <c r="P8" s="18" t="s">
        <v>2368</v>
      </c>
      <c r="Q8" s="14" t="s">
        <v>2079</v>
      </c>
      <c r="R8" s="19" t="s">
        <v>2335</v>
      </c>
      <c r="S8" s="13" t="s">
        <v>2081</v>
      </c>
      <c r="T8" s="18" t="s">
        <v>2339</v>
      </c>
      <c r="U8" s="20" t="s">
        <v>2751</v>
      </c>
      <c r="V8" s="14" t="s">
        <v>2099</v>
      </c>
      <c r="W8" s="14" t="s">
        <v>2098</v>
      </c>
      <c r="X8" s="19" t="s">
        <v>2318</v>
      </c>
      <c r="Y8" s="14" t="s">
        <v>2107</v>
      </c>
      <c r="Z8" s="14" t="s">
        <v>2114</v>
      </c>
      <c r="AA8" s="16">
        <v>125</v>
      </c>
      <c r="AB8" s="14" t="s">
        <v>2160</v>
      </c>
      <c r="AC8" s="14" t="s">
        <v>2118</v>
      </c>
      <c r="AD8" s="16">
        <v>26.5</v>
      </c>
      <c r="AE8" s="17" t="s">
        <v>2223</v>
      </c>
      <c r="AF8" s="20" t="s">
        <v>2329</v>
      </c>
      <c r="AG8" s="16">
        <v>2002</v>
      </c>
      <c r="AH8" s="14" t="s">
        <v>987</v>
      </c>
      <c r="AI8" s="14" t="s">
        <v>988</v>
      </c>
      <c r="AJ8" s="28">
        <v>25.986339999999998</v>
      </c>
      <c r="AK8" s="29">
        <v>-80.121639999999999</v>
      </c>
      <c r="AL8" s="34">
        <f>J8+MAX(Table13[[#This Row],[Highway]:[Pipe]])</f>
        <v>2</v>
      </c>
      <c r="AN8" s="35">
        <f t="shared" si="0"/>
        <v>1</v>
      </c>
      <c r="AO8" s="35" t="str">
        <f t="shared" si="1"/>
        <v/>
      </c>
      <c r="AP8" s="35" t="str">
        <f t="shared" si="2"/>
        <v/>
      </c>
      <c r="AQ8" s="35" t="str">
        <f t="shared" si="3"/>
        <v/>
      </c>
    </row>
    <row r="9" spans="1:43" x14ac:dyDescent="0.45">
      <c r="A9" s="25">
        <v>25.986533333333334</v>
      </c>
      <c r="B9" s="22">
        <v>-80.121597222222221</v>
      </c>
      <c r="C9" s="13" t="s">
        <v>2317</v>
      </c>
      <c r="D9" s="13" t="s">
        <v>76</v>
      </c>
      <c r="E9" s="14" t="s">
        <v>77</v>
      </c>
      <c r="F9" s="13" t="s">
        <v>30</v>
      </c>
      <c r="G9" s="14" t="s">
        <v>36</v>
      </c>
      <c r="H9" s="15"/>
      <c r="I9" s="16">
        <v>860619</v>
      </c>
      <c r="J9" s="19">
        <v>1</v>
      </c>
      <c r="K9" s="17" t="s">
        <v>76</v>
      </c>
      <c r="L9" s="17" t="s">
        <v>1632</v>
      </c>
      <c r="M9" s="18" t="s">
        <v>2427</v>
      </c>
      <c r="N9" s="13" t="s">
        <v>1786</v>
      </c>
      <c r="O9" s="14" t="s">
        <v>1946</v>
      </c>
      <c r="P9" s="18" t="s">
        <v>2368</v>
      </c>
      <c r="Q9" s="14" t="s">
        <v>2079</v>
      </c>
      <c r="R9" s="19" t="s">
        <v>2335</v>
      </c>
      <c r="S9" s="13" t="s">
        <v>2081</v>
      </c>
      <c r="T9" s="18" t="s">
        <v>2339</v>
      </c>
      <c r="U9" s="20" t="s">
        <v>2751</v>
      </c>
      <c r="V9" s="14" t="s">
        <v>2099</v>
      </c>
      <c r="W9" s="14" t="s">
        <v>2098</v>
      </c>
      <c r="X9" s="19" t="s">
        <v>2318</v>
      </c>
      <c r="Y9" s="14" t="s">
        <v>2107</v>
      </c>
      <c r="Z9" s="14" t="s">
        <v>2114</v>
      </c>
      <c r="AA9" s="16">
        <v>125</v>
      </c>
      <c r="AB9" s="14" t="s">
        <v>2160</v>
      </c>
      <c r="AC9" s="14" t="s">
        <v>2118</v>
      </c>
      <c r="AD9" s="16">
        <v>26.5</v>
      </c>
      <c r="AE9" s="17" t="s">
        <v>2223</v>
      </c>
      <c r="AF9" s="20" t="s">
        <v>2329</v>
      </c>
      <c r="AG9" s="16">
        <v>2000</v>
      </c>
      <c r="AH9" s="14" t="s">
        <v>989</v>
      </c>
      <c r="AI9" s="14" t="s">
        <v>990</v>
      </c>
      <c r="AJ9" s="28">
        <v>25.98611</v>
      </c>
      <c r="AK9" s="29">
        <v>-80.122500000000002</v>
      </c>
      <c r="AL9" s="34">
        <f>J9+MAX(Table13[[#This Row],[Highway]:[Pipe]])</f>
        <v>2</v>
      </c>
      <c r="AN9" s="35">
        <f t="shared" si="0"/>
        <v>1</v>
      </c>
      <c r="AO9" s="35" t="str">
        <f t="shared" si="1"/>
        <v/>
      </c>
      <c r="AP9" s="35" t="str">
        <f t="shared" si="2"/>
        <v/>
      </c>
      <c r="AQ9" s="35" t="str">
        <f t="shared" si="3"/>
        <v/>
      </c>
    </row>
    <row r="10" spans="1:43" x14ac:dyDescent="0.45">
      <c r="A10" s="25">
        <v>25.768861111111111</v>
      </c>
      <c r="B10" s="22">
        <v>-80.197552777777787</v>
      </c>
      <c r="C10" s="13" t="s">
        <v>655</v>
      </c>
      <c r="D10" s="13" t="s">
        <v>656</v>
      </c>
      <c r="E10" s="14" t="s">
        <v>657</v>
      </c>
      <c r="F10" s="13" t="s">
        <v>34</v>
      </c>
      <c r="G10" s="14" t="s">
        <v>34</v>
      </c>
      <c r="H10" s="15"/>
      <c r="I10" s="16">
        <v>874264</v>
      </c>
      <c r="J10" s="19">
        <v>1</v>
      </c>
      <c r="K10" s="17" t="s">
        <v>656</v>
      </c>
      <c r="L10" s="17" t="s">
        <v>1723</v>
      </c>
      <c r="M10" s="18" t="s">
        <v>2538</v>
      </c>
      <c r="N10" s="13" t="s">
        <v>1878</v>
      </c>
      <c r="O10" s="14" t="s">
        <v>1930</v>
      </c>
      <c r="P10" s="18" t="s">
        <v>2537</v>
      </c>
      <c r="Q10" s="14" t="s">
        <v>2079</v>
      </c>
      <c r="R10" s="19" t="s">
        <v>2335</v>
      </c>
      <c r="S10" s="13" t="s">
        <v>2087</v>
      </c>
      <c r="T10" s="18" t="s">
        <v>2340</v>
      </c>
      <c r="U10" s="20" t="s">
        <v>2819</v>
      </c>
      <c r="V10" s="14" t="s">
        <v>2099</v>
      </c>
      <c r="W10" s="14" t="s">
        <v>2098</v>
      </c>
      <c r="X10" s="19" t="s">
        <v>2318</v>
      </c>
      <c r="Y10" s="14" t="s">
        <v>2107</v>
      </c>
      <c r="Z10" s="14" t="s">
        <v>2194</v>
      </c>
      <c r="AA10" s="16">
        <v>147.6</v>
      </c>
      <c r="AB10" s="14" t="s">
        <v>2159</v>
      </c>
      <c r="AC10" s="14" t="s">
        <v>2118</v>
      </c>
      <c r="AD10" s="16">
        <v>19.600000000000001</v>
      </c>
      <c r="AE10" s="17" t="s">
        <v>2277</v>
      </c>
      <c r="AF10" s="20" t="s">
        <v>2330</v>
      </c>
      <c r="AG10" s="16">
        <v>2003</v>
      </c>
      <c r="AH10" s="14" t="s">
        <v>1401</v>
      </c>
      <c r="AI10" s="14" t="s">
        <v>1402</v>
      </c>
      <c r="AJ10" s="28">
        <v>25.768899999999999</v>
      </c>
      <c r="AK10" s="29">
        <v>-80.197469999999996</v>
      </c>
      <c r="AL10" s="34">
        <f>J10+MAX(Table13[[#This Row],[Highway]:[Pipe]])</f>
        <v>2</v>
      </c>
      <c r="AN10" s="35">
        <f t="shared" si="0"/>
        <v>1</v>
      </c>
      <c r="AO10" s="35" t="str">
        <f t="shared" si="1"/>
        <v/>
      </c>
      <c r="AP10" s="35" t="str">
        <f t="shared" si="2"/>
        <v/>
      </c>
      <c r="AQ10" s="35" t="str">
        <f t="shared" si="3"/>
        <v/>
      </c>
    </row>
    <row r="11" spans="1:43" x14ac:dyDescent="0.45">
      <c r="A11" s="25">
        <v>26.461683333333333</v>
      </c>
      <c r="B11" s="22">
        <v>-80.06390555555555</v>
      </c>
      <c r="C11" s="13" t="s">
        <v>842</v>
      </c>
      <c r="D11" s="13" t="s">
        <v>843</v>
      </c>
      <c r="E11" s="14" t="s">
        <v>844</v>
      </c>
      <c r="F11" s="13" t="s">
        <v>34</v>
      </c>
      <c r="G11" s="14" t="s">
        <v>34</v>
      </c>
      <c r="H11" s="15"/>
      <c r="I11" s="16">
        <v>930064</v>
      </c>
      <c r="J11" s="19">
        <v>1</v>
      </c>
      <c r="K11" s="17" t="s">
        <v>843</v>
      </c>
      <c r="L11" s="17" t="s">
        <v>1755</v>
      </c>
      <c r="M11" s="18" t="s">
        <v>2534</v>
      </c>
      <c r="N11" s="13" t="s">
        <v>1904</v>
      </c>
      <c r="O11" s="14" t="s">
        <v>2063</v>
      </c>
      <c r="P11" s="18" t="s">
        <v>2368</v>
      </c>
      <c r="Q11" s="14" t="s">
        <v>2079</v>
      </c>
      <c r="R11" s="19" t="s">
        <v>2335</v>
      </c>
      <c r="S11" s="13" t="s">
        <v>2094</v>
      </c>
      <c r="T11" s="18" t="s">
        <v>2344</v>
      </c>
      <c r="U11" s="20" t="s">
        <v>2900</v>
      </c>
      <c r="V11" s="14" t="s">
        <v>2099</v>
      </c>
      <c r="W11" s="14" t="s">
        <v>2098</v>
      </c>
      <c r="X11" s="19" t="s">
        <v>2318</v>
      </c>
      <c r="Y11" s="14" t="s">
        <v>2107</v>
      </c>
      <c r="Z11" s="14" t="s">
        <v>2110</v>
      </c>
      <c r="AA11" s="16">
        <v>89.9</v>
      </c>
      <c r="AB11" s="14" t="s">
        <v>2169</v>
      </c>
      <c r="AC11" s="14" t="s">
        <v>2118</v>
      </c>
      <c r="AD11" s="16">
        <v>7.8</v>
      </c>
      <c r="AE11" s="17" t="s">
        <v>2223</v>
      </c>
      <c r="AF11" s="20" t="s">
        <v>2329</v>
      </c>
      <c r="AG11" s="16">
        <v>1952</v>
      </c>
      <c r="AH11" s="14" t="s">
        <v>1537</v>
      </c>
      <c r="AI11" s="14" t="s">
        <v>1538</v>
      </c>
      <c r="AJ11" s="28">
        <v>26.46161</v>
      </c>
      <c r="AK11" s="29">
        <v>-80.064239999999998</v>
      </c>
      <c r="AL11" s="34">
        <f>J11+MAX(Table13[[#This Row],[Highway]:[Pipe]])</f>
        <v>2</v>
      </c>
      <c r="AN11" s="35">
        <f t="shared" si="0"/>
        <v>1</v>
      </c>
      <c r="AO11" s="35" t="str">
        <f t="shared" si="1"/>
        <v/>
      </c>
      <c r="AP11" s="35" t="str">
        <f t="shared" si="2"/>
        <v/>
      </c>
      <c r="AQ11" s="35" t="str">
        <f t="shared" si="3"/>
        <v/>
      </c>
    </row>
    <row r="12" spans="1:43" x14ac:dyDescent="0.45">
      <c r="A12" s="25">
        <v>25.929797222222223</v>
      </c>
      <c r="B12" s="22">
        <v>-80.130386111111108</v>
      </c>
      <c r="C12" s="13" t="s">
        <v>519</v>
      </c>
      <c r="D12" s="13" t="s">
        <v>520</v>
      </c>
      <c r="E12" s="14" t="s">
        <v>521</v>
      </c>
      <c r="F12" s="13" t="s">
        <v>30</v>
      </c>
      <c r="G12" s="14" t="s">
        <v>35</v>
      </c>
      <c r="H12" s="15"/>
      <c r="I12" s="16">
        <v>870593</v>
      </c>
      <c r="J12" s="19">
        <v>1</v>
      </c>
      <c r="K12" s="17" t="s">
        <v>520</v>
      </c>
      <c r="L12" s="17" t="s">
        <v>1698</v>
      </c>
      <c r="M12" s="18" t="s">
        <v>2505</v>
      </c>
      <c r="N12" s="13" t="s">
        <v>1852</v>
      </c>
      <c r="O12" s="14" t="s">
        <v>2033</v>
      </c>
      <c r="P12" s="18" t="s">
        <v>2368</v>
      </c>
      <c r="Q12" s="14" t="s">
        <v>2079</v>
      </c>
      <c r="R12" s="19" t="s">
        <v>2335</v>
      </c>
      <c r="S12" s="13" t="s">
        <v>2087</v>
      </c>
      <c r="T12" s="18" t="s">
        <v>2340</v>
      </c>
      <c r="U12" s="20" t="s">
        <v>2798</v>
      </c>
      <c r="V12" s="14" t="s">
        <v>2099</v>
      </c>
      <c r="W12" s="14" t="s">
        <v>2098</v>
      </c>
      <c r="X12" s="19" t="s">
        <v>2318</v>
      </c>
      <c r="Y12" s="14" t="s">
        <v>2107</v>
      </c>
      <c r="Z12" s="14" t="s">
        <v>2110</v>
      </c>
      <c r="AA12" s="16">
        <v>89.9</v>
      </c>
      <c r="AB12" s="14" t="s">
        <v>2125</v>
      </c>
      <c r="AC12" s="14" t="s">
        <v>2118</v>
      </c>
      <c r="AD12" s="16">
        <v>30.8</v>
      </c>
      <c r="AE12" s="17" t="s">
        <v>2235</v>
      </c>
      <c r="AF12" s="20" t="s">
        <v>2329</v>
      </c>
      <c r="AG12" s="16">
        <v>1989</v>
      </c>
      <c r="AH12" s="14" t="s">
        <v>1301</v>
      </c>
      <c r="AI12" s="14" t="s">
        <v>1302</v>
      </c>
      <c r="AJ12" s="28">
        <v>25.929790000000001</v>
      </c>
      <c r="AK12" s="29">
        <v>-80.13015</v>
      </c>
      <c r="AL12" s="34">
        <f>J12+MAX(Table13[[#This Row],[Highway]:[Pipe]])</f>
        <v>2</v>
      </c>
      <c r="AN12" s="35">
        <f t="shared" si="0"/>
        <v>1</v>
      </c>
      <c r="AO12" s="35" t="str">
        <f t="shared" si="1"/>
        <v/>
      </c>
      <c r="AP12" s="35" t="str">
        <f t="shared" si="2"/>
        <v/>
      </c>
      <c r="AQ12" s="35" t="str">
        <f t="shared" si="3"/>
        <v/>
      </c>
    </row>
    <row r="13" spans="1:43" x14ac:dyDescent="0.45">
      <c r="A13" s="25">
        <v>25.930283333333335</v>
      </c>
      <c r="B13" s="22">
        <v>-80.130402777777775</v>
      </c>
      <c r="C13" s="13" t="s">
        <v>522</v>
      </c>
      <c r="D13" s="13" t="s">
        <v>520</v>
      </c>
      <c r="E13" s="14" t="s">
        <v>521</v>
      </c>
      <c r="F13" s="13" t="s">
        <v>30</v>
      </c>
      <c r="G13" s="14" t="s">
        <v>36</v>
      </c>
      <c r="H13" s="15"/>
      <c r="I13" s="16">
        <v>870592</v>
      </c>
      <c r="J13" s="19">
        <v>1</v>
      </c>
      <c r="K13" s="17" t="s">
        <v>520</v>
      </c>
      <c r="L13" s="17" t="s">
        <v>1698</v>
      </c>
      <c r="M13" s="18" t="s">
        <v>2504</v>
      </c>
      <c r="N13" s="13" t="s">
        <v>1852</v>
      </c>
      <c r="O13" s="14" t="s">
        <v>2033</v>
      </c>
      <c r="P13" s="18" t="s">
        <v>2368</v>
      </c>
      <c r="Q13" s="14" t="s">
        <v>2079</v>
      </c>
      <c r="R13" s="19" t="s">
        <v>2335</v>
      </c>
      <c r="S13" s="13" t="s">
        <v>2087</v>
      </c>
      <c r="T13" s="18" t="s">
        <v>2340</v>
      </c>
      <c r="U13" s="20" t="s">
        <v>2798</v>
      </c>
      <c r="V13" s="14" t="s">
        <v>2099</v>
      </c>
      <c r="W13" s="14" t="s">
        <v>2098</v>
      </c>
      <c r="X13" s="19" t="s">
        <v>2318</v>
      </c>
      <c r="Y13" s="14" t="s">
        <v>2107</v>
      </c>
      <c r="Z13" s="14" t="s">
        <v>2110</v>
      </c>
      <c r="AA13" s="16">
        <v>89.9</v>
      </c>
      <c r="AB13" s="14" t="s">
        <v>2125</v>
      </c>
      <c r="AC13" s="14" t="s">
        <v>2118</v>
      </c>
      <c r="AD13" s="16">
        <v>30.8</v>
      </c>
      <c r="AE13" s="17" t="s">
        <v>2235</v>
      </c>
      <c r="AF13" s="20" t="s">
        <v>2329</v>
      </c>
      <c r="AG13" s="16">
        <v>1989</v>
      </c>
      <c r="AH13" s="14" t="s">
        <v>1303</v>
      </c>
      <c r="AI13" s="14" t="s">
        <v>1304</v>
      </c>
      <c r="AJ13" s="28">
        <v>25.930250000000001</v>
      </c>
      <c r="AK13" s="29">
        <v>-80.130430000000004</v>
      </c>
      <c r="AL13" s="34">
        <f>J13+MAX(Table13[[#This Row],[Highway]:[Pipe]])</f>
        <v>2</v>
      </c>
      <c r="AN13" s="35">
        <f t="shared" si="0"/>
        <v>1</v>
      </c>
      <c r="AO13" s="35" t="str">
        <f t="shared" si="1"/>
        <v/>
      </c>
      <c r="AP13" s="35" t="str">
        <f t="shared" si="2"/>
        <v/>
      </c>
      <c r="AQ13" s="35" t="str">
        <f t="shared" si="3"/>
        <v/>
      </c>
    </row>
    <row r="14" spans="1:43" x14ac:dyDescent="0.45">
      <c r="A14" s="25">
        <v>27.652799999999999</v>
      </c>
      <c r="B14" s="22">
        <v>-80.374130555555553</v>
      </c>
      <c r="C14" s="13" t="s">
        <v>369</v>
      </c>
      <c r="D14" s="13" t="s">
        <v>370</v>
      </c>
      <c r="E14" s="14" t="s">
        <v>371</v>
      </c>
      <c r="F14" s="13" t="s">
        <v>30</v>
      </c>
      <c r="G14" s="14" t="s">
        <v>34</v>
      </c>
      <c r="H14" s="15"/>
      <c r="I14" s="16">
        <v>880087</v>
      </c>
      <c r="J14" s="19">
        <v>1</v>
      </c>
      <c r="K14" s="17" t="s">
        <v>370</v>
      </c>
      <c r="L14" s="17" t="s">
        <v>1675</v>
      </c>
      <c r="M14" s="18" t="s">
        <v>2353</v>
      </c>
      <c r="N14" s="13" t="s">
        <v>1778</v>
      </c>
      <c r="O14" s="14" t="s">
        <v>2005</v>
      </c>
      <c r="P14" s="18" t="s">
        <v>2358</v>
      </c>
      <c r="Q14" s="14" t="s">
        <v>2079</v>
      </c>
      <c r="R14" s="19" t="s">
        <v>2335</v>
      </c>
      <c r="S14" s="13" t="s">
        <v>1779</v>
      </c>
      <c r="T14" s="18" t="s">
        <v>2341</v>
      </c>
      <c r="U14" s="20" t="s">
        <v>2858</v>
      </c>
      <c r="V14" s="14" t="s">
        <v>2097</v>
      </c>
      <c r="W14" s="14" t="s">
        <v>2098</v>
      </c>
      <c r="X14" s="19" t="s">
        <v>2318</v>
      </c>
      <c r="Y14" s="14" t="s">
        <v>2107</v>
      </c>
      <c r="Z14" s="14" t="s">
        <v>2110</v>
      </c>
      <c r="AA14" s="16">
        <v>89.9</v>
      </c>
      <c r="AB14" s="14" t="s">
        <v>2127</v>
      </c>
      <c r="AC14" s="14" t="s">
        <v>2118</v>
      </c>
      <c r="AD14" s="16">
        <v>64.900000000000006</v>
      </c>
      <c r="AE14" s="17" t="s">
        <v>2262</v>
      </c>
      <c r="AF14" s="20" t="s">
        <v>2329</v>
      </c>
      <c r="AG14" s="16">
        <v>1995</v>
      </c>
      <c r="AH14" s="14" t="s">
        <v>1194</v>
      </c>
      <c r="AI14" s="14" t="s">
        <v>1195</v>
      </c>
      <c r="AJ14" s="28">
        <v>27.651959999999999</v>
      </c>
      <c r="AK14" s="29">
        <v>-80.381389999999996</v>
      </c>
      <c r="AL14" s="34">
        <f>J14+MAX(Table13[[#This Row],[Highway]:[Pipe]])</f>
        <v>2</v>
      </c>
      <c r="AN14" s="35">
        <f t="shared" si="0"/>
        <v>1</v>
      </c>
      <c r="AO14" s="35" t="str">
        <f t="shared" si="1"/>
        <v/>
      </c>
      <c r="AP14" s="35" t="str">
        <f t="shared" si="2"/>
        <v/>
      </c>
      <c r="AQ14" s="35" t="str">
        <f t="shared" si="3"/>
        <v/>
      </c>
    </row>
    <row r="15" spans="1:43" x14ac:dyDescent="0.45">
      <c r="A15" s="25">
        <v>26.705902777777776</v>
      </c>
      <c r="B15" s="22">
        <v>-80.046444444444447</v>
      </c>
      <c r="C15" s="13" t="s">
        <v>822</v>
      </c>
      <c r="D15" s="13" t="s">
        <v>823</v>
      </c>
      <c r="E15" s="14" t="s">
        <v>824</v>
      </c>
      <c r="F15" s="13" t="s">
        <v>30</v>
      </c>
      <c r="G15" s="14" t="s">
        <v>35</v>
      </c>
      <c r="H15" s="15"/>
      <c r="I15" s="16">
        <v>930507</v>
      </c>
      <c r="J15" s="19">
        <v>1</v>
      </c>
      <c r="K15" s="17" t="s">
        <v>823</v>
      </c>
      <c r="L15" s="17" t="s">
        <v>1749</v>
      </c>
      <c r="M15" s="18" t="s">
        <v>2671</v>
      </c>
      <c r="N15" s="13" t="s">
        <v>1903</v>
      </c>
      <c r="O15" s="14" t="s">
        <v>2057</v>
      </c>
      <c r="P15" s="18" t="s">
        <v>2368</v>
      </c>
      <c r="Q15" s="14" t="s">
        <v>2079</v>
      </c>
      <c r="R15" s="19" t="s">
        <v>2335</v>
      </c>
      <c r="S15" s="13" t="s">
        <v>2094</v>
      </c>
      <c r="T15" s="18" t="s">
        <v>2344</v>
      </c>
      <c r="U15" s="20" t="s">
        <v>2916</v>
      </c>
      <c r="V15" s="14" t="s">
        <v>2099</v>
      </c>
      <c r="W15" s="14" t="s">
        <v>2098</v>
      </c>
      <c r="X15" s="19" t="s">
        <v>2318</v>
      </c>
      <c r="Y15" s="14" t="s">
        <v>2107</v>
      </c>
      <c r="Z15" s="14" t="s">
        <v>2114</v>
      </c>
      <c r="AA15" s="16">
        <v>125</v>
      </c>
      <c r="AB15" s="14" t="s">
        <v>2150</v>
      </c>
      <c r="AC15" s="14" t="s">
        <v>2118</v>
      </c>
      <c r="AD15" s="16">
        <v>21.3</v>
      </c>
      <c r="AE15" s="17" t="s">
        <v>2223</v>
      </c>
      <c r="AF15" s="20" t="s">
        <v>2329</v>
      </c>
      <c r="AG15" s="16">
        <v>2005</v>
      </c>
      <c r="AH15" s="14" t="s">
        <v>1521</v>
      </c>
      <c r="AI15" s="14" t="s">
        <v>1522</v>
      </c>
      <c r="AJ15" s="28">
        <v>26.706109999999999</v>
      </c>
      <c r="AK15" s="29">
        <v>-80.048060000000007</v>
      </c>
      <c r="AL15" s="34">
        <f>J15+MAX(Table13[[#This Row],[Highway]:[Pipe]])</f>
        <v>2</v>
      </c>
      <c r="AN15" s="35">
        <f t="shared" si="0"/>
        <v>1</v>
      </c>
      <c r="AO15" s="35" t="str">
        <f t="shared" si="1"/>
        <v/>
      </c>
      <c r="AP15" s="35" t="str">
        <f t="shared" si="2"/>
        <v/>
      </c>
      <c r="AQ15" s="35" t="str">
        <f t="shared" si="3"/>
        <v/>
      </c>
    </row>
    <row r="16" spans="1:43" x14ac:dyDescent="0.45">
      <c r="A16" s="25">
        <v>26.706033333333334</v>
      </c>
      <c r="B16" s="22">
        <v>-80.046436111111106</v>
      </c>
      <c r="C16" s="13" t="s">
        <v>825</v>
      </c>
      <c r="D16" s="13" t="s">
        <v>823</v>
      </c>
      <c r="E16" s="14" t="s">
        <v>824</v>
      </c>
      <c r="F16" s="13" t="s">
        <v>30</v>
      </c>
      <c r="G16" s="14" t="s">
        <v>36</v>
      </c>
      <c r="H16" s="15"/>
      <c r="I16" s="16">
        <v>930506</v>
      </c>
      <c r="J16" s="19">
        <v>1</v>
      </c>
      <c r="K16" s="17" t="s">
        <v>823</v>
      </c>
      <c r="L16" s="17" t="s">
        <v>1749</v>
      </c>
      <c r="M16" s="18" t="s">
        <v>2657</v>
      </c>
      <c r="N16" s="13" t="s">
        <v>1903</v>
      </c>
      <c r="O16" s="14" t="s">
        <v>2057</v>
      </c>
      <c r="P16" s="18" t="s">
        <v>2368</v>
      </c>
      <c r="Q16" s="14" t="s">
        <v>2079</v>
      </c>
      <c r="R16" s="19" t="s">
        <v>2335</v>
      </c>
      <c r="S16" s="13" t="s">
        <v>2094</v>
      </c>
      <c r="T16" s="18" t="s">
        <v>2344</v>
      </c>
      <c r="U16" s="20" t="s">
        <v>2916</v>
      </c>
      <c r="V16" s="14" t="s">
        <v>2099</v>
      </c>
      <c r="W16" s="14" t="s">
        <v>2098</v>
      </c>
      <c r="X16" s="19" t="s">
        <v>2318</v>
      </c>
      <c r="Y16" s="14" t="s">
        <v>2107</v>
      </c>
      <c r="Z16" s="14" t="s">
        <v>2114</v>
      </c>
      <c r="AA16" s="16">
        <v>125</v>
      </c>
      <c r="AB16" s="14" t="s">
        <v>2150</v>
      </c>
      <c r="AC16" s="14" t="s">
        <v>2118</v>
      </c>
      <c r="AD16" s="16">
        <v>21.3</v>
      </c>
      <c r="AE16" s="17" t="s">
        <v>2223</v>
      </c>
      <c r="AF16" s="20" t="s">
        <v>2329</v>
      </c>
      <c r="AG16" s="16">
        <v>2005</v>
      </c>
      <c r="AH16" s="14" t="s">
        <v>1523</v>
      </c>
      <c r="AI16" s="14" t="s">
        <v>1524</v>
      </c>
      <c r="AJ16" s="28">
        <v>26.706109999999999</v>
      </c>
      <c r="AK16" s="29">
        <v>-80.044439999999994</v>
      </c>
      <c r="AL16" s="34">
        <f>J16+MAX(Table13[[#This Row],[Highway]:[Pipe]])</f>
        <v>2</v>
      </c>
      <c r="AN16" s="35">
        <f t="shared" si="0"/>
        <v>1</v>
      </c>
      <c r="AO16" s="35" t="str">
        <f t="shared" si="1"/>
        <v/>
      </c>
      <c r="AP16" s="35" t="str">
        <f t="shared" si="2"/>
        <v/>
      </c>
      <c r="AQ16" s="35" t="str">
        <f t="shared" si="3"/>
        <v/>
      </c>
    </row>
    <row r="17" spans="1:43" x14ac:dyDescent="0.45">
      <c r="A17" s="25">
        <v>26.835055555555556</v>
      </c>
      <c r="B17" s="22">
        <v>-81.088494444444436</v>
      </c>
      <c r="C17" s="13" t="s">
        <v>363</v>
      </c>
      <c r="D17" s="13" t="s">
        <v>364</v>
      </c>
      <c r="E17" s="14" t="s">
        <v>365</v>
      </c>
      <c r="F17" s="13" t="s">
        <v>34</v>
      </c>
      <c r="G17" s="14" t="s">
        <v>34</v>
      </c>
      <c r="H17" s="15"/>
      <c r="I17" s="16"/>
      <c r="J17" s="19">
        <v>1</v>
      </c>
      <c r="K17" s="17" t="s">
        <v>364</v>
      </c>
      <c r="L17" s="17" t="s">
        <v>1674</v>
      </c>
      <c r="M17" s="18" t="s">
        <v>34</v>
      </c>
      <c r="N17" s="13" t="s">
        <v>1826</v>
      </c>
      <c r="O17" s="14" t="s">
        <v>2000</v>
      </c>
      <c r="P17" s="18" t="s">
        <v>34</v>
      </c>
      <c r="Q17" s="14" t="s">
        <v>2079</v>
      </c>
      <c r="R17" s="19" t="s">
        <v>34</v>
      </c>
      <c r="S17" s="13" t="s">
        <v>2085</v>
      </c>
      <c r="T17" s="18" t="s">
        <v>34</v>
      </c>
      <c r="U17" s="20" t="s">
        <v>34</v>
      </c>
      <c r="V17" s="14" t="s">
        <v>2101</v>
      </c>
      <c r="W17" s="14" t="s">
        <v>2100</v>
      </c>
      <c r="X17" s="19" t="s">
        <v>34</v>
      </c>
      <c r="Y17" s="14" t="s">
        <v>2107</v>
      </c>
      <c r="Z17" s="14" t="s">
        <v>2141</v>
      </c>
      <c r="AA17" s="16" t="s">
        <v>34</v>
      </c>
      <c r="AB17" s="14" t="s">
        <v>2211</v>
      </c>
      <c r="AC17" s="14" t="s">
        <v>2118</v>
      </c>
      <c r="AD17" s="16" t="s">
        <v>34</v>
      </c>
      <c r="AE17" s="17" t="s">
        <v>2264</v>
      </c>
      <c r="AF17" s="20" t="s">
        <v>34</v>
      </c>
      <c r="AG17" s="16" t="s">
        <v>34</v>
      </c>
      <c r="AH17" s="14" t="s">
        <v>1190</v>
      </c>
      <c r="AI17" s="14" t="s">
        <v>1191</v>
      </c>
      <c r="AJ17" s="28" t="s">
        <v>34</v>
      </c>
      <c r="AK17" s="29" t="s">
        <v>34</v>
      </c>
      <c r="AL17" s="34">
        <f>J17+MAX(Table13[[#This Row],[Highway]:[Pipe]])</f>
        <v>4</v>
      </c>
      <c r="AN17" s="35" t="str">
        <f t="shared" si="0"/>
        <v/>
      </c>
      <c r="AO17" s="35">
        <f t="shared" si="1"/>
        <v>3</v>
      </c>
      <c r="AP17" s="35" t="str">
        <f t="shared" si="2"/>
        <v/>
      </c>
      <c r="AQ17" s="35" t="str">
        <f t="shared" si="3"/>
        <v/>
      </c>
    </row>
    <row r="18" spans="1:43" x14ac:dyDescent="0.45">
      <c r="A18" s="25">
        <v>26.952558333333332</v>
      </c>
      <c r="B18" s="22">
        <v>-80.078838888888882</v>
      </c>
      <c r="C18" s="13" t="s">
        <v>801</v>
      </c>
      <c r="D18" s="13" t="s">
        <v>802</v>
      </c>
      <c r="E18" s="14" t="s">
        <v>803</v>
      </c>
      <c r="F18" s="13" t="s">
        <v>30</v>
      </c>
      <c r="G18" s="14" t="s">
        <v>34</v>
      </c>
      <c r="H18" s="15"/>
      <c r="I18" s="16">
        <v>930056</v>
      </c>
      <c r="J18" s="19">
        <v>1</v>
      </c>
      <c r="K18" s="17" t="s">
        <v>802</v>
      </c>
      <c r="L18" s="17" t="s">
        <v>1743</v>
      </c>
      <c r="M18" s="18" t="s">
        <v>2647</v>
      </c>
      <c r="N18" s="13" t="s">
        <v>1899</v>
      </c>
      <c r="O18" s="14" t="s">
        <v>2051</v>
      </c>
      <c r="P18" s="18" t="s">
        <v>2359</v>
      </c>
      <c r="Q18" s="14" t="s">
        <v>2079</v>
      </c>
      <c r="R18" s="19" t="s">
        <v>2335</v>
      </c>
      <c r="S18" s="13" t="s">
        <v>2094</v>
      </c>
      <c r="T18" s="18" t="s">
        <v>2344</v>
      </c>
      <c r="U18" s="20" t="s">
        <v>2897</v>
      </c>
      <c r="V18" s="14" t="s">
        <v>2099</v>
      </c>
      <c r="W18" s="14" t="s">
        <v>2098</v>
      </c>
      <c r="X18" s="19" t="s">
        <v>2318</v>
      </c>
      <c r="Y18" s="14" t="s">
        <v>2107</v>
      </c>
      <c r="Z18" s="14" t="s">
        <v>2110</v>
      </c>
      <c r="AA18" s="16">
        <v>89.9</v>
      </c>
      <c r="AB18" s="14" t="s">
        <v>2135</v>
      </c>
      <c r="AC18" s="14" t="s">
        <v>2118</v>
      </c>
      <c r="AD18" s="16">
        <v>18</v>
      </c>
      <c r="AE18" s="17" t="s">
        <v>2276</v>
      </c>
      <c r="AF18" s="20" t="s">
        <v>2330</v>
      </c>
      <c r="AG18" s="16">
        <v>1969</v>
      </c>
      <c r="AH18" s="14" t="s">
        <v>1503</v>
      </c>
      <c r="AI18" s="14" t="s">
        <v>1504</v>
      </c>
      <c r="AJ18" s="28">
        <v>26.952580000000001</v>
      </c>
      <c r="AK18" s="29">
        <v>-80.078800000000001</v>
      </c>
      <c r="AL18" s="34">
        <f>J18+MAX(Table13[[#This Row],[Highway]:[Pipe]])</f>
        <v>2</v>
      </c>
      <c r="AN18" s="35">
        <f t="shared" si="0"/>
        <v>1</v>
      </c>
      <c r="AO18" s="35" t="str">
        <f t="shared" si="1"/>
        <v/>
      </c>
      <c r="AP18" s="35" t="str">
        <f t="shared" si="2"/>
        <v/>
      </c>
      <c r="AQ18" s="35" t="str">
        <f t="shared" si="3"/>
        <v/>
      </c>
    </row>
    <row r="19" spans="1:43" x14ac:dyDescent="0.45">
      <c r="A19" s="25">
        <v>26.339108333333332</v>
      </c>
      <c r="B19" s="22">
        <v>-80.072505555555551</v>
      </c>
      <c r="C19" s="13" t="s">
        <v>857</v>
      </c>
      <c r="D19" s="13" t="s">
        <v>858</v>
      </c>
      <c r="E19" s="14" t="s">
        <v>859</v>
      </c>
      <c r="F19" s="13" t="s">
        <v>34</v>
      </c>
      <c r="G19" s="14" t="s">
        <v>34</v>
      </c>
      <c r="H19" s="15"/>
      <c r="I19" s="16">
        <v>930060</v>
      </c>
      <c r="J19" s="19">
        <v>1</v>
      </c>
      <c r="K19" s="17" t="s">
        <v>858</v>
      </c>
      <c r="L19" s="17" t="s">
        <v>1760</v>
      </c>
      <c r="M19" s="18" t="s">
        <v>2649</v>
      </c>
      <c r="N19" s="13" t="s">
        <v>1907</v>
      </c>
      <c r="O19" s="14" t="s">
        <v>2068</v>
      </c>
      <c r="P19" s="18" t="s">
        <v>2648</v>
      </c>
      <c r="Q19" s="14" t="s">
        <v>2079</v>
      </c>
      <c r="R19" s="19" t="s">
        <v>2335</v>
      </c>
      <c r="S19" s="13" t="s">
        <v>2094</v>
      </c>
      <c r="T19" s="18" t="s">
        <v>2344</v>
      </c>
      <c r="U19" s="20" t="s">
        <v>2898</v>
      </c>
      <c r="V19" s="14" t="s">
        <v>2099</v>
      </c>
      <c r="W19" s="14" t="s">
        <v>2098</v>
      </c>
      <c r="X19" s="19" t="s">
        <v>2318</v>
      </c>
      <c r="Y19" s="14" t="s">
        <v>2107</v>
      </c>
      <c r="Z19" s="14" t="s">
        <v>2112</v>
      </c>
      <c r="AA19" s="16">
        <v>44.9</v>
      </c>
      <c r="AB19" s="14" t="s">
        <v>2144</v>
      </c>
      <c r="AC19" s="14" t="s">
        <v>2118</v>
      </c>
      <c r="AD19" s="16">
        <v>22.9</v>
      </c>
      <c r="AE19" s="17" t="s">
        <v>2223</v>
      </c>
      <c r="AF19" s="20" t="s">
        <v>2329</v>
      </c>
      <c r="AG19" s="16">
        <v>1963</v>
      </c>
      <c r="AH19" s="14" t="s">
        <v>1547</v>
      </c>
      <c r="AI19" s="14" t="s">
        <v>1548</v>
      </c>
      <c r="AJ19" s="28">
        <v>26.339099999999998</v>
      </c>
      <c r="AK19" s="29">
        <v>-80.072490000000002</v>
      </c>
      <c r="AL19" s="34">
        <f>J19+MAX(Table13[[#This Row],[Highway]:[Pipe]])</f>
        <v>2</v>
      </c>
      <c r="AN19" s="35">
        <f t="shared" si="0"/>
        <v>1</v>
      </c>
      <c r="AO19" s="35" t="str">
        <f t="shared" si="1"/>
        <v/>
      </c>
      <c r="AP19" s="35" t="str">
        <f t="shared" si="2"/>
        <v/>
      </c>
      <c r="AQ19" s="35" t="str">
        <f t="shared" si="3"/>
        <v/>
      </c>
    </row>
    <row r="20" spans="1:43" x14ac:dyDescent="0.45">
      <c r="A20" s="25">
        <v>27.253402777777779</v>
      </c>
      <c r="B20" s="22">
        <v>-80.219072222222223</v>
      </c>
      <c r="C20" s="13" t="s">
        <v>396</v>
      </c>
      <c r="D20" s="13" t="s">
        <v>397</v>
      </c>
      <c r="E20" s="14" t="s">
        <v>398</v>
      </c>
      <c r="F20" s="13" t="s">
        <v>30</v>
      </c>
      <c r="G20" s="14" t="s">
        <v>34</v>
      </c>
      <c r="H20" s="15"/>
      <c r="I20" s="16">
        <v>890145</v>
      </c>
      <c r="J20" s="19">
        <v>1</v>
      </c>
      <c r="K20" s="17" t="s">
        <v>397</v>
      </c>
      <c r="L20" s="17" t="s">
        <v>1681</v>
      </c>
      <c r="M20" s="18" t="s">
        <v>2624</v>
      </c>
      <c r="N20" s="13" t="s">
        <v>1778</v>
      </c>
      <c r="O20" s="14" t="s">
        <v>2016</v>
      </c>
      <c r="P20" s="18" t="s">
        <v>2623</v>
      </c>
      <c r="Q20" s="14" t="s">
        <v>2079</v>
      </c>
      <c r="R20" s="19" t="s">
        <v>2335</v>
      </c>
      <c r="S20" s="13" t="s">
        <v>2086</v>
      </c>
      <c r="T20" s="18" t="s">
        <v>2342</v>
      </c>
      <c r="U20" s="20" t="s">
        <v>2876</v>
      </c>
      <c r="V20" s="14" t="s">
        <v>2097</v>
      </c>
      <c r="W20" s="14" t="s">
        <v>2098</v>
      </c>
      <c r="X20" s="19" t="s">
        <v>2318</v>
      </c>
      <c r="Y20" s="14" t="s">
        <v>2107</v>
      </c>
      <c r="Z20" s="14" t="s">
        <v>2011</v>
      </c>
      <c r="AA20" s="16">
        <v>129.9</v>
      </c>
      <c r="AB20" s="14" t="s">
        <v>2213</v>
      </c>
      <c r="AC20" s="14" t="s">
        <v>2118</v>
      </c>
      <c r="AD20" s="16">
        <v>66.2</v>
      </c>
      <c r="AE20" s="17" t="s">
        <v>2223</v>
      </c>
      <c r="AF20" s="20" t="s">
        <v>2329</v>
      </c>
      <c r="AG20" s="16">
        <v>2004</v>
      </c>
      <c r="AH20" s="14" t="s">
        <v>1213</v>
      </c>
      <c r="AI20" s="14" t="s">
        <v>1214</v>
      </c>
      <c r="AJ20" s="28">
        <v>27.252780000000001</v>
      </c>
      <c r="AK20" s="29">
        <v>-80.220280000000002</v>
      </c>
      <c r="AL20" s="34">
        <f>J20+MAX(Table13[[#This Row],[Highway]:[Pipe]])</f>
        <v>2</v>
      </c>
      <c r="AN20" s="35">
        <f t="shared" si="0"/>
        <v>1</v>
      </c>
      <c r="AO20" s="35" t="str">
        <f t="shared" si="1"/>
        <v/>
      </c>
      <c r="AP20" s="35" t="str">
        <f t="shared" si="2"/>
        <v/>
      </c>
      <c r="AQ20" s="35" t="str">
        <f t="shared" si="3"/>
        <v/>
      </c>
    </row>
    <row r="21" spans="1:43" x14ac:dyDescent="0.45">
      <c r="A21" s="25">
        <v>26.947630555555556</v>
      </c>
      <c r="B21" s="22">
        <v>-80.090327777777773</v>
      </c>
      <c r="C21" s="13" t="s">
        <v>860</v>
      </c>
      <c r="D21" s="13" t="s">
        <v>49</v>
      </c>
      <c r="E21" s="14" t="s">
        <v>861</v>
      </c>
      <c r="F21" s="13" t="s">
        <v>30</v>
      </c>
      <c r="G21" s="14" t="s">
        <v>34</v>
      </c>
      <c r="H21" s="15"/>
      <c r="I21" s="16"/>
      <c r="J21" s="19">
        <v>1</v>
      </c>
      <c r="K21" s="17" t="s">
        <v>49</v>
      </c>
      <c r="L21" s="17" t="s">
        <v>49</v>
      </c>
      <c r="M21" s="18" t="s">
        <v>34</v>
      </c>
      <c r="N21" s="13" t="s">
        <v>1908</v>
      </c>
      <c r="O21" s="14" t="s">
        <v>1994</v>
      </c>
      <c r="P21" s="18" t="s">
        <v>34</v>
      </c>
      <c r="Q21" s="14" t="s">
        <v>2079</v>
      </c>
      <c r="R21" s="19" t="s">
        <v>34</v>
      </c>
      <c r="S21" s="13" t="s">
        <v>2094</v>
      </c>
      <c r="T21" s="18" t="s">
        <v>34</v>
      </c>
      <c r="U21" s="20" t="s">
        <v>34</v>
      </c>
      <c r="V21" s="14" t="s">
        <v>2099</v>
      </c>
      <c r="W21" s="14" t="s">
        <v>2100</v>
      </c>
      <c r="X21" s="19" t="s">
        <v>34</v>
      </c>
      <c r="Y21" s="14" t="s">
        <v>2107</v>
      </c>
      <c r="Z21" s="14" t="s">
        <v>2119</v>
      </c>
      <c r="AA21" s="16" t="s">
        <v>34</v>
      </c>
      <c r="AB21" s="14" t="s">
        <v>2047</v>
      </c>
      <c r="AC21" s="14" t="s">
        <v>2118</v>
      </c>
      <c r="AD21" s="16" t="s">
        <v>34</v>
      </c>
      <c r="AE21" s="17" t="s">
        <v>2225</v>
      </c>
      <c r="AF21" s="20" t="s">
        <v>34</v>
      </c>
      <c r="AG21" s="16" t="s">
        <v>34</v>
      </c>
      <c r="AH21" s="14" t="s">
        <v>1549</v>
      </c>
      <c r="AI21" s="14" t="s">
        <v>1550</v>
      </c>
      <c r="AJ21" s="28" t="s">
        <v>34</v>
      </c>
      <c r="AK21" s="29" t="s">
        <v>34</v>
      </c>
      <c r="AL21" s="34">
        <f>J21+MAX(Table13[[#This Row],[Highway]:[Pipe]])</f>
        <v>4</v>
      </c>
      <c r="AN21" s="35" t="str">
        <f t="shared" si="0"/>
        <v/>
      </c>
      <c r="AO21" s="35">
        <f t="shared" si="1"/>
        <v>3</v>
      </c>
      <c r="AP21" s="35" t="str">
        <f t="shared" si="2"/>
        <v/>
      </c>
      <c r="AQ21" s="35" t="str">
        <f t="shared" si="3"/>
        <v/>
      </c>
    </row>
    <row r="22" spans="1:43" x14ac:dyDescent="0.45">
      <c r="A22" s="25">
        <v>27.458177777777777</v>
      </c>
      <c r="B22" s="22">
        <v>-80.318263888888893</v>
      </c>
      <c r="C22" s="13" t="s">
        <v>912</v>
      </c>
      <c r="D22" s="13" t="s">
        <v>913</v>
      </c>
      <c r="E22" s="14" t="s">
        <v>914</v>
      </c>
      <c r="F22" s="13" t="s">
        <v>30</v>
      </c>
      <c r="G22" s="14" t="s">
        <v>34</v>
      </c>
      <c r="H22" s="15"/>
      <c r="I22" s="16">
        <v>940094</v>
      </c>
      <c r="J22" s="19">
        <v>1</v>
      </c>
      <c r="K22" s="17" t="s">
        <v>913</v>
      </c>
      <c r="L22" s="17" t="s">
        <v>1772</v>
      </c>
      <c r="M22" s="18" t="s">
        <v>2695</v>
      </c>
      <c r="N22" s="13" t="s">
        <v>1778</v>
      </c>
      <c r="O22" s="14" t="s">
        <v>2072</v>
      </c>
      <c r="P22" s="18" t="s">
        <v>2368</v>
      </c>
      <c r="Q22" s="14" t="s">
        <v>2079</v>
      </c>
      <c r="R22" s="19" t="s">
        <v>2335</v>
      </c>
      <c r="S22" s="13" t="s">
        <v>2096</v>
      </c>
      <c r="T22" s="18" t="s">
        <v>2345</v>
      </c>
      <c r="U22" s="20" t="s">
        <v>2934</v>
      </c>
      <c r="V22" s="14" t="s">
        <v>2097</v>
      </c>
      <c r="W22" s="14" t="s">
        <v>2098</v>
      </c>
      <c r="X22" s="19" t="s">
        <v>2318</v>
      </c>
      <c r="Y22" s="14" t="s">
        <v>2107</v>
      </c>
      <c r="Z22" s="14" t="s">
        <v>2110</v>
      </c>
      <c r="AA22" s="16">
        <v>89.9</v>
      </c>
      <c r="AB22" s="14" t="s">
        <v>2127</v>
      </c>
      <c r="AC22" s="14" t="s">
        <v>2118</v>
      </c>
      <c r="AD22" s="16">
        <v>64.900000000000006</v>
      </c>
      <c r="AE22" s="17" t="s">
        <v>2223</v>
      </c>
      <c r="AF22" s="20" t="s">
        <v>2329</v>
      </c>
      <c r="AG22" s="16">
        <v>1974</v>
      </c>
      <c r="AH22" s="14" t="s">
        <v>1589</v>
      </c>
      <c r="AI22" s="14" t="s">
        <v>1590</v>
      </c>
      <c r="AJ22" s="28">
        <v>27.457689999999999</v>
      </c>
      <c r="AK22" s="29">
        <v>-80.319090000000003</v>
      </c>
      <c r="AL22" s="34">
        <f>J22+MAX(Table13[[#This Row],[Highway]:[Pipe]])</f>
        <v>2</v>
      </c>
      <c r="AN22" s="35">
        <f t="shared" si="0"/>
        <v>1</v>
      </c>
      <c r="AO22" s="35" t="str">
        <f t="shared" si="1"/>
        <v/>
      </c>
      <c r="AP22" s="35" t="str">
        <f t="shared" si="2"/>
        <v/>
      </c>
      <c r="AQ22" s="35" t="str">
        <f t="shared" si="3"/>
        <v/>
      </c>
    </row>
    <row r="23" spans="1:43" x14ac:dyDescent="0.45">
      <c r="A23" s="25">
        <v>25.789888888888889</v>
      </c>
      <c r="B23" s="22">
        <v>-80.181333333333342</v>
      </c>
      <c r="C23" s="13" t="s">
        <v>499</v>
      </c>
      <c r="D23" s="13" t="s">
        <v>500</v>
      </c>
      <c r="E23" s="14" t="s">
        <v>501</v>
      </c>
      <c r="F23" s="13" t="s">
        <v>37</v>
      </c>
      <c r="G23" s="14" t="s">
        <v>34</v>
      </c>
      <c r="H23" s="15"/>
      <c r="I23" s="16">
        <v>874459</v>
      </c>
      <c r="J23" s="19">
        <v>1</v>
      </c>
      <c r="K23" s="17" t="s">
        <v>500</v>
      </c>
      <c r="L23" s="17" t="s">
        <v>1694</v>
      </c>
      <c r="M23" s="18" t="s">
        <v>2541</v>
      </c>
      <c r="N23" s="13" t="s">
        <v>1851</v>
      </c>
      <c r="O23" s="14" t="s">
        <v>2028</v>
      </c>
      <c r="P23" s="18" t="s">
        <v>2540</v>
      </c>
      <c r="Q23" s="14" t="s">
        <v>2079</v>
      </c>
      <c r="R23" s="19" t="s">
        <v>2335</v>
      </c>
      <c r="S23" s="13" t="s">
        <v>2087</v>
      </c>
      <c r="T23" s="18" t="s">
        <v>2340</v>
      </c>
      <c r="U23" s="20" t="s">
        <v>2822</v>
      </c>
      <c r="V23" s="14" t="s">
        <v>2099</v>
      </c>
      <c r="W23" s="14" t="s">
        <v>2098</v>
      </c>
      <c r="X23" s="19" t="s">
        <v>2318</v>
      </c>
      <c r="Y23" s="14" t="s">
        <v>2107</v>
      </c>
      <c r="Z23" s="14" t="s">
        <v>2110</v>
      </c>
      <c r="AA23" s="16">
        <v>89.9</v>
      </c>
      <c r="AB23" s="14" t="s">
        <v>2169</v>
      </c>
      <c r="AC23" s="14" t="s">
        <v>2118</v>
      </c>
      <c r="AD23" s="16">
        <v>16</v>
      </c>
      <c r="AE23" s="17" t="s">
        <v>2277</v>
      </c>
      <c r="AF23" s="20" t="s">
        <v>2330</v>
      </c>
      <c r="AG23" s="16">
        <v>1927</v>
      </c>
      <c r="AH23" s="14" t="s">
        <v>1285</v>
      </c>
      <c r="AI23" s="14" t="s">
        <v>1286</v>
      </c>
      <c r="AJ23" s="28">
        <v>25.78988</v>
      </c>
      <c r="AK23" s="29">
        <v>-80.181340000000006</v>
      </c>
      <c r="AL23" s="34">
        <f>J23+MAX(Table13[[#This Row],[Highway]:[Pipe]])</f>
        <v>2</v>
      </c>
      <c r="AN23" s="35">
        <f t="shared" si="0"/>
        <v>1</v>
      </c>
      <c r="AO23" s="35" t="str">
        <f t="shared" si="1"/>
        <v/>
      </c>
      <c r="AP23" s="35" t="str">
        <f t="shared" si="2"/>
        <v/>
      </c>
      <c r="AQ23" s="35" t="str">
        <f t="shared" si="3"/>
        <v/>
      </c>
    </row>
    <row r="24" spans="1:43" x14ac:dyDescent="0.45">
      <c r="A24" s="25">
        <v>25.791250000000002</v>
      </c>
      <c r="B24" s="22">
        <v>-80.152166666666673</v>
      </c>
      <c r="C24" s="13" t="s">
        <v>649</v>
      </c>
      <c r="D24" s="13" t="s">
        <v>650</v>
      </c>
      <c r="E24" s="14" t="s">
        <v>501</v>
      </c>
      <c r="F24" s="13" t="s">
        <v>42</v>
      </c>
      <c r="G24" s="14" t="s">
        <v>34</v>
      </c>
      <c r="H24" s="15"/>
      <c r="I24" s="16">
        <v>874474</v>
      </c>
      <c r="J24" s="19">
        <v>1</v>
      </c>
      <c r="K24" s="17" t="s">
        <v>650</v>
      </c>
      <c r="L24" s="17" t="s">
        <v>1722</v>
      </c>
      <c r="M24" s="18" t="s">
        <v>2541</v>
      </c>
      <c r="N24" s="13" t="s">
        <v>1877</v>
      </c>
      <c r="O24" s="14" t="s">
        <v>1931</v>
      </c>
      <c r="P24" s="18" t="s">
        <v>2542</v>
      </c>
      <c r="Q24" s="14" t="s">
        <v>2079</v>
      </c>
      <c r="R24" s="19" t="s">
        <v>2335</v>
      </c>
      <c r="S24" s="13" t="s">
        <v>2087</v>
      </c>
      <c r="T24" s="18" t="s">
        <v>2340</v>
      </c>
      <c r="U24" s="20" t="s">
        <v>2823</v>
      </c>
      <c r="V24" s="14" t="s">
        <v>2099</v>
      </c>
      <c r="W24" s="14" t="s">
        <v>2098</v>
      </c>
      <c r="X24" s="19" t="s">
        <v>2318</v>
      </c>
      <c r="Y24" s="14" t="s">
        <v>2107</v>
      </c>
      <c r="Z24" s="14" t="s">
        <v>2172</v>
      </c>
      <c r="AA24" s="16">
        <v>56.1</v>
      </c>
      <c r="AB24" s="14" t="s">
        <v>962</v>
      </c>
      <c r="AC24" s="14" t="s">
        <v>2118</v>
      </c>
      <c r="AD24" s="16">
        <v>16</v>
      </c>
      <c r="AE24" s="17" t="s">
        <v>2277</v>
      </c>
      <c r="AF24" s="20" t="s">
        <v>2330</v>
      </c>
      <c r="AG24" s="16">
        <v>1927</v>
      </c>
      <c r="AH24" s="14" t="s">
        <v>1395</v>
      </c>
      <c r="AI24" s="14" t="s">
        <v>1396</v>
      </c>
      <c r="AJ24" s="28">
        <v>25.791250000000002</v>
      </c>
      <c r="AK24" s="29">
        <v>-80.152169999999998</v>
      </c>
      <c r="AL24" s="34">
        <f>J24+MAX(Table13[[#This Row],[Highway]:[Pipe]])</f>
        <v>2</v>
      </c>
      <c r="AN24" s="35">
        <f t="shared" si="0"/>
        <v>1</v>
      </c>
      <c r="AO24" s="35" t="str">
        <f t="shared" si="1"/>
        <v/>
      </c>
      <c r="AP24" s="35" t="str">
        <f t="shared" si="2"/>
        <v/>
      </c>
      <c r="AQ24" s="35" t="str">
        <f t="shared" si="3"/>
        <v/>
      </c>
    </row>
    <row r="25" spans="1:43" x14ac:dyDescent="0.45">
      <c r="A25" s="25">
        <v>27.844361111111112</v>
      </c>
      <c r="B25" s="22">
        <v>-80.122305555555542</v>
      </c>
      <c r="C25" s="13" t="s">
        <v>607</v>
      </c>
      <c r="D25" s="13" t="s">
        <v>608</v>
      </c>
      <c r="E25" s="14" t="s">
        <v>609</v>
      </c>
      <c r="F25" s="13" t="s">
        <v>34</v>
      </c>
      <c r="G25" s="14" t="s">
        <v>34</v>
      </c>
      <c r="H25" s="15"/>
      <c r="I25" s="16">
        <v>870613</v>
      </c>
      <c r="J25" s="19">
        <v>1</v>
      </c>
      <c r="K25" s="17" t="s">
        <v>608</v>
      </c>
      <c r="L25" s="17" t="s">
        <v>1713</v>
      </c>
      <c r="M25" s="18" t="s">
        <v>2509</v>
      </c>
      <c r="N25" s="13" t="s">
        <v>1869</v>
      </c>
      <c r="O25" s="14" t="s">
        <v>1972</v>
      </c>
      <c r="P25" s="18" t="s">
        <v>2508</v>
      </c>
      <c r="Q25" s="14" t="s">
        <v>2079</v>
      </c>
      <c r="R25" s="19" t="s">
        <v>2335</v>
      </c>
      <c r="S25" s="13" t="s">
        <v>2087</v>
      </c>
      <c r="T25" s="18" t="s">
        <v>2340</v>
      </c>
      <c r="U25" s="20" t="s">
        <v>2800</v>
      </c>
      <c r="V25" s="14" t="s">
        <v>2099</v>
      </c>
      <c r="W25" s="14" t="s">
        <v>2098</v>
      </c>
      <c r="X25" s="19" t="s">
        <v>2318</v>
      </c>
      <c r="Y25" s="14" t="s">
        <v>2107</v>
      </c>
      <c r="Z25" s="14" t="s">
        <v>2141</v>
      </c>
      <c r="AA25" s="16">
        <v>49.9</v>
      </c>
      <c r="AB25" s="14" t="s">
        <v>2177</v>
      </c>
      <c r="AC25" s="14" t="s">
        <v>2118</v>
      </c>
      <c r="AD25" s="16">
        <v>7.8</v>
      </c>
      <c r="AE25" s="17" t="s">
        <v>2235</v>
      </c>
      <c r="AF25" s="20" t="s">
        <v>2329</v>
      </c>
      <c r="AG25" s="16">
        <v>1953</v>
      </c>
      <c r="AH25" s="14" t="s">
        <v>2956</v>
      </c>
      <c r="AI25" s="14" t="s">
        <v>1366</v>
      </c>
      <c r="AJ25" s="28">
        <v>25.844349999999999</v>
      </c>
      <c r="AK25" s="29">
        <v>-80.122309999999999</v>
      </c>
      <c r="AL25" s="34">
        <f>J25+MAX(Table13[[#This Row],[Highway]:[Pipe]])</f>
        <v>2</v>
      </c>
      <c r="AN25" s="35">
        <f t="shared" si="0"/>
        <v>1</v>
      </c>
      <c r="AO25" s="35" t="str">
        <f t="shared" si="1"/>
        <v/>
      </c>
      <c r="AP25" s="35" t="str">
        <f t="shared" si="2"/>
        <v/>
      </c>
      <c r="AQ25" s="35" t="str">
        <f t="shared" si="3"/>
        <v/>
      </c>
    </row>
    <row r="26" spans="1:43" x14ac:dyDescent="0.45">
      <c r="A26" s="25">
        <v>26.115680555555556</v>
      </c>
      <c r="B26" s="22">
        <v>-80.155925000000011</v>
      </c>
      <c r="C26" s="13" t="s">
        <v>335</v>
      </c>
      <c r="D26" s="13" t="s">
        <v>336</v>
      </c>
      <c r="E26" s="14" t="s">
        <v>337</v>
      </c>
      <c r="F26" s="13" t="s">
        <v>34</v>
      </c>
      <c r="G26" s="14" t="s">
        <v>34</v>
      </c>
      <c r="H26" s="15"/>
      <c r="I26" s="16">
        <v>865748</v>
      </c>
      <c r="J26" s="19">
        <v>1</v>
      </c>
      <c r="K26" s="17" t="s">
        <v>336</v>
      </c>
      <c r="L26" s="17" t="s">
        <v>1667</v>
      </c>
      <c r="M26" s="18" t="s">
        <v>2460</v>
      </c>
      <c r="N26" s="13" t="s">
        <v>1813</v>
      </c>
      <c r="O26" s="14" t="s">
        <v>1930</v>
      </c>
      <c r="P26" s="18" t="s">
        <v>2459</v>
      </c>
      <c r="Q26" s="14" t="s">
        <v>2079</v>
      </c>
      <c r="R26" s="19" t="s">
        <v>2335</v>
      </c>
      <c r="S26" s="13" t="s">
        <v>2081</v>
      </c>
      <c r="T26" s="18" t="s">
        <v>2339</v>
      </c>
      <c r="U26" s="20" t="s">
        <v>2770</v>
      </c>
      <c r="V26" s="14" t="s">
        <v>2101</v>
      </c>
      <c r="W26" s="14" t="s">
        <v>2098</v>
      </c>
      <c r="X26" s="19" t="s">
        <v>2318</v>
      </c>
      <c r="Y26" s="14" t="s">
        <v>2107</v>
      </c>
      <c r="Z26" s="14" t="s">
        <v>2119</v>
      </c>
      <c r="AA26" s="16">
        <v>40</v>
      </c>
      <c r="AB26" s="14" t="s">
        <v>2166</v>
      </c>
      <c r="AC26" s="14" t="s">
        <v>2118</v>
      </c>
      <c r="AD26" s="16">
        <v>3.9</v>
      </c>
      <c r="AE26" s="17" t="s">
        <v>2258</v>
      </c>
      <c r="AF26" s="20" t="s">
        <v>2331</v>
      </c>
      <c r="AG26" s="16">
        <v>1925</v>
      </c>
      <c r="AH26" s="14" t="s">
        <v>1172</v>
      </c>
      <c r="AI26" s="14" t="s">
        <v>1173</v>
      </c>
      <c r="AJ26" s="28">
        <v>26.11581</v>
      </c>
      <c r="AK26" s="29">
        <v>-80.155940000000001</v>
      </c>
      <c r="AL26" s="34">
        <f>J26+MAX(Table13[[#This Row],[Highway]:[Pipe]])</f>
        <v>2</v>
      </c>
      <c r="AN26" s="35">
        <f t="shared" si="0"/>
        <v>1</v>
      </c>
      <c r="AO26" s="35" t="str">
        <f t="shared" si="1"/>
        <v/>
      </c>
      <c r="AP26" s="35" t="str">
        <f t="shared" si="2"/>
        <v/>
      </c>
      <c r="AQ26" s="35" t="str">
        <f t="shared" si="3"/>
        <v/>
      </c>
    </row>
    <row r="27" spans="1:43" x14ac:dyDescent="0.45">
      <c r="A27" s="25">
        <v>25.773627777777776</v>
      </c>
      <c r="B27" s="22">
        <v>-80.144386111111118</v>
      </c>
      <c r="C27" s="13" t="s">
        <v>643</v>
      </c>
      <c r="D27" s="13" t="s">
        <v>644</v>
      </c>
      <c r="E27" s="14" t="s">
        <v>504</v>
      </c>
      <c r="F27" s="13" t="s">
        <v>645</v>
      </c>
      <c r="G27" s="14" t="s">
        <v>34</v>
      </c>
      <c r="H27" s="15"/>
      <c r="I27" s="16">
        <v>870077</v>
      </c>
      <c r="J27" s="19">
        <v>1</v>
      </c>
      <c r="K27" s="17" t="s">
        <v>644</v>
      </c>
      <c r="L27" s="17" t="s">
        <v>1720</v>
      </c>
      <c r="M27" s="18" t="s">
        <v>2489</v>
      </c>
      <c r="N27" s="13" t="s">
        <v>1876</v>
      </c>
      <c r="O27" s="14" t="s">
        <v>1931</v>
      </c>
      <c r="P27" s="18" t="s">
        <v>2488</v>
      </c>
      <c r="Q27" s="14" t="s">
        <v>2079</v>
      </c>
      <c r="R27" s="19" t="s">
        <v>2335</v>
      </c>
      <c r="S27" s="13" t="s">
        <v>2087</v>
      </c>
      <c r="T27" s="18" t="s">
        <v>2340</v>
      </c>
      <c r="U27" s="20" t="s">
        <v>2788</v>
      </c>
      <c r="V27" s="14" t="s">
        <v>2097</v>
      </c>
      <c r="W27" s="14" t="s">
        <v>2098</v>
      </c>
      <c r="X27" s="19" t="s">
        <v>2098</v>
      </c>
      <c r="Y27" s="14" t="s">
        <v>2107</v>
      </c>
      <c r="Z27" s="14" t="s">
        <v>2165</v>
      </c>
      <c r="AA27" s="16">
        <v>75.099999999999994</v>
      </c>
      <c r="AB27" s="14" t="s">
        <v>2162</v>
      </c>
      <c r="AC27" s="14" t="s">
        <v>2118</v>
      </c>
      <c r="AD27" s="16">
        <v>35.1</v>
      </c>
      <c r="AE27" s="17" t="s">
        <v>2235</v>
      </c>
      <c r="AF27" s="20" t="s">
        <v>2329</v>
      </c>
      <c r="AG27" s="16">
        <v>1957</v>
      </c>
      <c r="AH27" s="14" t="s">
        <v>1389</v>
      </c>
      <c r="AI27" s="14" t="s">
        <v>1390</v>
      </c>
      <c r="AJ27" s="28">
        <v>25.77355</v>
      </c>
      <c r="AK27" s="29">
        <v>-80.144360000000006</v>
      </c>
      <c r="AL27" s="34">
        <f>J27+MAX(Table13[[#This Row],[Highway]:[Pipe]])</f>
        <v>2</v>
      </c>
      <c r="AN27" s="35">
        <f t="shared" si="0"/>
        <v>1</v>
      </c>
      <c r="AO27" s="35" t="str">
        <f t="shared" si="1"/>
        <v/>
      </c>
      <c r="AP27" s="35" t="str">
        <f t="shared" si="2"/>
        <v/>
      </c>
      <c r="AQ27" s="35" t="str">
        <f t="shared" si="3"/>
        <v/>
      </c>
    </row>
    <row r="28" spans="1:43" x14ac:dyDescent="0.45">
      <c r="A28" s="25">
        <v>25.787216666666669</v>
      </c>
      <c r="B28" s="22">
        <v>-80.181186111111117</v>
      </c>
      <c r="C28" s="13" t="s">
        <v>502</v>
      </c>
      <c r="D28" s="13" t="s">
        <v>503</v>
      </c>
      <c r="E28" s="14" t="s">
        <v>504</v>
      </c>
      <c r="F28" s="13" t="s">
        <v>505</v>
      </c>
      <c r="G28" s="14" t="s">
        <v>35</v>
      </c>
      <c r="H28" s="15"/>
      <c r="I28" s="16">
        <v>870772</v>
      </c>
      <c r="J28" s="19">
        <v>1</v>
      </c>
      <c r="K28" s="17" t="s">
        <v>503</v>
      </c>
      <c r="L28" s="17" t="s">
        <v>1695</v>
      </c>
      <c r="M28" s="18" t="s">
        <v>2524</v>
      </c>
      <c r="N28" s="13" t="s">
        <v>1851</v>
      </c>
      <c r="O28" s="14" t="s">
        <v>2029</v>
      </c>
      <c r="P28" s="18" t="s">
        <v>2359</v>
      </c>
      <c r="Q28" s="14" t="s">
        <v>2079</v>
      </c>
      <c r="R28" s="19" t="s">
        <v>2335</v>
      </c>
      <c r="S28" s="13" t="s">
        <v>2087</v>
      </c>
      <c r="T28" s="18" t="s">
        <v>2340</v>
      </c>
      <c r="U28" s="20" t="s">
        <v>2810</v>
      </c>
      <c r="V28" s="14" t="s">
        <v>2097</v>
      </c>
      <c r="W28" s="14" t="s">
        <v>2098</v>
      </c>
      <c r="X28" s="19" t="s">
        <v>2318</v>
      </c>
      <c r="Y28" s="14" t="s">
        <v>2107</v>
      </c>
      <c r="Z28" s="14" t="s">
        <v>2110</v>
      </c>
      <c r="AA28" s="16">
        <v>89.9</v>
      </c>
      <c r="AB28" s="14" t="s">
        <v>2127</v>
      </c>
      <c r="AC28" s="14" t="s">
        <v>2118</v>
      </c>
      <c r="AD28" s="16">
        <v>64.900000000000006</v>
      </c>
      <c r="AE28" s="17" t="s">
        <v>2235</v>
      </c>
      <c r="AF28" s="20" t="s">
        <v>2329</v>
      </c>
      <c r="AG28" s="16">
        <v>1995</v>
      </c>
      <c r="AH28" s="14" t="s">
        <v>1287</v>
      </c>
      <c r="AI28" s="14" t="s">
        <v>1288</v>
      </c>
      <c r="AJ28" s="28">
        <v>25.78715</v>
      </c>
      <c r="AK28" s="29">
        <v>-80.181370000000001</v>
      </c>
      <c r="AL28" s="34">
        <f>J28+MAX(Table13[[#This Row],[Highway]:[Pipe]])</f>
        <v>2</v>
      </c>
      <c r="AN28" s="35">
        <f t="shared" si="0"/>
        <v>1</v>
      </c>
      <c r="AO28" s="35" t="str">
        <f t="shared" si="1"/>
        <v/>
      </c>
      <c r="AP28" s="35" t="str">
        <f t="shared" si="2"/>
        <v/>
      </c>
      <c r="AQ28" s="35" t="str">
        <f t="shared" si="3"/>
        <v/>
      </c>
    </row>
    <row r="29" spans="1:43" x14ac:dyDescent="0.45">
      <c r="A29" s="25">
        <v>25.787461111111114</v>
      </c>
      <c r="B29" s="22">
        <v>-80.18117500000001</v>
      </c>
      <c r="C29" s="13" t="s">
        <v>506</v>
      </c>
      <c r="D29" s="13" t="s">
        <v>503</v>
      </c>
      <c r="E29" s="14" t="s">
        <v>504</v>
      </c>
      <c r="F29" s="13" t="s">
        <v>505</v>
      </c>
      <c r="G29" s="14" t="s">
        <v>36</v>
      </c>
      <c r="H29" s="15"/>
      <c r="I29" s="16">
        <v>870771</v>
      </c>
      <c r="J29" s="19">
        <v>1</v>
      </c>
      <c r="K29" s="17" t="s">
        <v>503</v>
      </c>
      <c r="L29" s="17" t="s">
        <v>1695</v>
      </c>
      <c r="M29" s="18" t="s">
        <v>2523</v>
      </c>
      <c r="N29" s="13" t="s">
        <v>1851</v>
      </c>
      <c r="O29" s="14" t="s">
        <v>2029</v>
      </c>
      <c r="P29" s="18" t="s">
        <v>2359</v>
      </c>
      <c r="Q29" s="14" t="s">
        <v>2079</v>
      </c>
      <c r="R29" s="19" t="s">
        <v>2335</v>
      </c>
      <c r="S29" s="13" t="s">
        <v>2087</v>
      </c>
      <c r="T29" s="18" t="s">
        <v>2340</v>
      </c>
      <c r="U29" s="20" t="s">
        <v>2810</v>
      </c>
      <c r="V29" s="14" t="s">
        <v>2097</v>
      </c>
      <c r="W29" s="14" t="s">
        <v>2098</v>
      </c>
      <c r="X29" s="19" t="s">
        <v>2318</v>
      </c>
      <c r="Y29" s="14" t="s">
        <v>2107</v>
      </c>
      <c r="Z29" s="14" t="s">
        <v>2110</v>
      </c>
      <c r="AA29" s="16">
        <v>89.9</v>
      </c>
      <c r="AB29" s="14" t="s">
        <v>2127</v>
      </c>
      <c r="AC29" s="14" t="s">
        <v>2118</v>
      </c>
      <c r="AD29" s="16">
        <v>64.900000000000006</v>
      </c>
      <c r="AE29" s="17" t="s">
        <v>2235</v>
      </c>
      <c r="AF29" s="20" t="s">
        <v>2329</v>
      </c>
      <c r="AG29" s="16">
        <v>1996</v>
      </c>
      <c r="AH29" s="14" t="s">
        <v>1289</v>
      </c>
      <c r="AI29" s="14" t="s">
        <v>1290</v>
      </c>
      <c r="AJ29" s="28">
        <v>25.787459999999999</v>
      </c>
      <c r="AK29" s="29">
        <v>-80.182079999999999</v>
      </c>
      <c r="AL29" s="34">
        <f>J29+MAX(Table13[[#This Row],[Highway]:[Pipe]])</f>
        <v>2</v>
      </c>
      <c r="AN29" s="35">
        <f t="shared" si="0"/>
        <v>1</v>
      </c>
      <c r="AO29" s="35" t="str">
        <f t="shared" si="1"/>
        <v/>
      </c>
      <c r="AP29" s="35" t="str">
        <f t="shared" si="2"/>
        <v/>
      </c>
      <c r="AQ29" s="35" t="str">
        <f t="shared" si="3"/>
        <v/>
      </c>
    </row>
    <row r="30" spans="1:43" x14ac:dyDescent="0.45">
      <c r="A30" s="25">
        <v>26.94756111111111</v>
      </c>
      <c r="B30" s="22">
        <v>-80.084938888888885</v>
      </c>
      <c r="C30" s="13" t="s">
        <v>851</v>
      </c>
      <c r="D30" s="13" t="s">
        <v>852</v>
      </c>
      <c r="E30" s="14" t="s">
        <v>853</v>
      </c>
      <c r="F30" s="13" t="s">
        <v>30</v>
      </c>
      <c r="G30" s="14" t="s">
        <v>34</v>
      </c>
      <c r="H30" s="15"/>
      <c r="I30" s="16">
        <v>930005</v>
      </c>
      <c r="J30" s="19">
        <v>1</v>
      </c>
      <c r="K30" s="17" t="s">
        <v>852</v>
      </c>
      <c r="L30" s="17" t="s">
        <v>1758</v>
      </c>
      <c r="M30" s="18" t="s">
        <v>2367</v>
      </c>
      <c r="N30" s="13" t="s">
        <v>1905</v>
      </c>
      <c r="O30" s="14" t="s">
        <v>2066</v>
      </c>
      <c r="P30" s="18" t="s">
        <v>2368</v>
      </c>
      <c r="Q30" s="14" t="s">
        <v>2079</v>
      </c>
      <c r="R30" s="19" t="s">
        <v>2335</v>
      </c>
      <c r="S30" s="13" t="s">
        <v>2094</v>
      </c>
      <c r="T30" s="18" t="s">
        <v>2344</v>
      </c>
      <c r="U30" s="20" t="s">
        <v>2895</v>
      </c>
      <c r="V30" s="14" t="s">
        <v>2099</v>
      </c>
      <c r="W30" s="14" t="s">
        <v>2098</v>
      </c>
      <c r="X30" s="19" t="s">
        <v>2098</v>
      </c>
      <c r="Y30" s="14" t="s">
        <v>2107</v>
      </c>
      <c r="Z30" s="14" t="s">
        <v>2110</v>
      </c>
      <c r="AA30" s="16">
        <v>89.9</v>
      </c>
      <c r="AB30" s="14" t="s">
        <v>2135</v>
      </c>
      <c r="AC30" s="14" t="s">
        <v>2118</v>
      </c>
      <c r="AD30" s="16">
        <v>25.9</v>
      </c>
      <c r="AE30" s="17" t="s">
        <v>2262</v>
      </c>
      <c r="AF30" s="20" t="s">
        <v>2329</v>
      </c>
      <c r="AG30" s="16">
        <v>1958</v>
      </c>
      <c r="AH30" s="14" t="s">
        <v>1543</v>
      </c>
      <c r="AI30" s="14" t="s">
        <v>1544</v>
      </c>
      <c r="AJ30" s="28">
        <v>26.946020000000001</v>
      </c>
      <c r="AK30" s="29">
        <v>-80.084670000000003</v>
      </c>
      <c r="AL30" s="34">
        <f>J30+MAX(Table13[[#This Row],[Highway]:[Pipe]])</f>
        <v>2</v>
      </c>
      <c r="AN30" s="35">
        <f t="shared" si="0"/>
        <v>1</v>
      </c>
      <c r="AO30" s="35" t="str">
        <f t="shared" si="1"/>
        <v/>
      </c>
      <c r="AP30" s="35" t="str">
        <f t="shared" si="2"/>
        <v/>
      </c>
      <c r="AQ30" s="35" t="str">
        <f t="shared" si="3"/>
        <v/>
      </c>
    </row>
    <row r="31" spans="1:43" x14ac:dyDescent="0.45">
      <c r="A31" s="25">
        <v>26.783105555555554</v>
      </c>
      <c r="B31" s="22">
        <v>-80.04535555555556</v>
      </c>
      <c r="C31" s="13" t="s">
        <v>862</v>
      </c>
      <c r="D31" s="13" t="s">
        <v>863</v>
      </c>
      <c r="E31" s="14" t="s">
        <v>864</v>
      </c>
      <c r="F31" s="13" t="s">
        <v>30</v>
      </c>
      <c r="G31" s="14" t="s">
        <v>34</v>
      </c>
      <c r="H31" s="15"/>
      <c r="I31" s="16">
        <v>930269</v>
      </c>
      <c r="J31" s="19">
        <v>1</v>
      </c>
      <c r="K31" s="17" t="s">
        <v>863</v>
      </c>
      <c r="L31" s="17" t="s">
        <v>1761</v>
      </c>
      <c r="M31" s="18" t="s">
        <v>2365</v>
      </c>
      <c r="N31" s="13" t="s">
        <v>1903</v>
      </c>
      <c r="O31" s="14" t="s">
        <v>2069</v>
      </c>
      <c r="P31" s="18" t="s">
        <v>2368</v>
      </c>
      <c r="Q31" s="14" t="s">
        <v>2079</v>
      </c>
      <c r="R31" s="19" t="s">
        <v>2335</v>
      </c>
      <c r="S31" s="13" t="s">
        <v>2094</v>
      </c>
      <c r="T31" s="18" t="s">
        <v>2344</v>
      </c>
      <c r="U31" s="20" t="s">
        <v>2908</v>
      </c>
      <c r="V31" s="14" t="s">
        <v>2097</v>
      </c>
      <c r="W31" s="14" t="s">
        <v>2098</v>
      </c>
      <c r="X31" s="19" t="s">
        <v>2318</v>
      </c>
      <c r="Y31" s="14" t="s">
        <v>2107</v>
      </c>
      <c r="Z31" s="14" t="s">
        <v>2110</v>
      </c>
      <c r="AA31" s="16">
        <v>89.9</v>
      </c>
      <c r="AB31" s="14" t="s">
        <v>2127</v>
      </c>
      <c r="AC31" s="14" t="s">
        <v>2118</v>
      </c>
      <c r="AD31" s="16">
        <v>64.900000000000006</v>
      </c>
      <c r="AE31" s="17" t="s">
        <v>2223</v>
      </c>
      <c r="AF31" s="20" t="s">
        <v>2329</v>
      </c>
      <c r="AG31" s="16">
        <v>1976</v>
      </c>
      <c r="AH31" s="14" t="s">
        <v>1551</v>
      </c>
      <c r="AI31" s="14" t="s">
        <v>1552</v>
      </c>
      <c r="AJ31" s="28">
        <v>26.782959999999999</v>
      </c>
      <c r="AK31" s="29">
        <v>-80.048190000000005</v>
      </c>
      <c r="AL31" s="34">
        <f>J31+MAX(Table13[[#This Row],[Highway]:[Pipe]])</f>
        <v>2</v>
      </c>
      <c r="AN31" s="35">
        <f t="shared" si="0"/>
        <v>1</v>
      </c>
      <c r="AO31" s="35" t="str">
        <f t="shared" si="1"/>
        <v/>
      </c>
      <c r="AP31" s="35" t="str">
        <f t="shared" si="2"/>
        <v/>
      </c>
      <c r="AQ31" s="35" t="str">
        <f t="shared" si="3"/>
        <v/>
      </c>
    </row>
    <row r="32" spans="1:43" x14ac:dyDescent="0.45">
      <c r="A32" s="25">
        <v>26.322894444444444</v>
      </c>
      <c r="B32" s="22">
        <v>-80.098841666666658</v>
      </c>
      <c r="C32" s="13" t="s">
        <v>909</v>
      </c>
      <c r="D32" s="13" t="s">
        <v>910</v>
      </c>
      <c r="E32" s="14" t="s">
        <v>911</v>
      </c>
      <c r="F32" s="13" t="s">
        <v>30</v>
      </c>
      <c r="G32" s="14" t="s">
        <v>34</v>
      </c>
      <c r="H32" s="15"/>
      <c r="I32" s="16"/>
      <c r="J32" s="19">
        <v>1</v>
      </c>
      <c r="K32" s="17" t="s">
        <v>910</v>
      </c>
      <c r="L32" s="17" t="s">
        <v>1771</v>
      </c>
      <c r="M32" s="18" t="s">
        <v>34</v>
      </c>
      <c r="N32" s="13" t="s">
        <v>1805</v>
      </c>
      <c r="O32" s="14" t="s">
        <v>1989</v>
      </c>
      <c r="P32" s="18" t="s">
        <v>34</v>
      </c>
      <c r="Q32" s="14" t="s">
        <v>2079</v>
      </c>
      <c r="R32" s="19" t="s">
        <v>34</v>
      </c>
      <c r="S32" s="13" t="s">
        <v>2095</v>
      </c>
      <c r="T32" s="18" t="s">
        <v>34</v>
      </c>
      <c r="U32" s="20" t="s">
        <v>34</v>
      </c>
      <c r="V32" s="14" t="s">
        <v>2097</v>
      </c>
      <c r="W32" s="14" t="s">
        <v>2100</v>
      </c>
      <c r="X32" s="19" t="s">
        <v>34</v>
      </c>
      <c r="Y32" s="14" t="s">
        <v>2107</v>
      </c>
      <c r="Z32" s="14" t="s">
        <v>2111</v>
      </c>
      <c r="AA32" s="16" t="s">
        <v>34</v>
      </c>
      <c r="AB32" s="14" t="s">
        <v>2121</v>
      </c>
      <c r="AC32" s="14" t="s">
        <v>2118</v>
      </c>
      <c r="AD32" s="16" t="s">
        <v>34</v>
      </c>
      <c r="AE32" s="17" t="s">
        <v>2263</v>
      </c>
      <c r="AF32" s="20" t="s">
        <v>34</v>
      </c>
      <c r="AG32" s="16" t="s">
        <v>34</v>
      </c>
      <c r="AH32" s="14" t="s">
        <v>1587</v>
      </c>
      <c r="AI32" s="14" t="s">
        <v>1588</v>
      </c>
      <c r="AJ32" s="28" t="s">
        <v>34</v>
      </c>
      <c r="AK32" s="29" t="s">
        <v>34</v>
      </c>
      <c r="AL32" s="34">
        <f>J32+MAX(Table13[[#This Row],[Highway]:[Pipe]])</f>
        <v>4</v>
      </c>
      <c r="AN32" s="35" t="str">
        <f t="shared" si="0"/>
        <v/>
      </c>
      <c r="AO32" s="35">
        <f t="shared" si="1"/>
        <v>3</v>
      </c>
      <c r="AP32" s="35" t="str">
        <f t="shared" si="2"/>
        <v/>
      </c>
      <c r="AQ32" s="35" t="str">
        <f t="shared" si="3"/>
        <v/>
      </c>
    </row>
    <row r="33" spans="1:43" x14ac:dyDescent="0.45">
      <c r="A33" s="25">
        <v>26.94746388888889</v>
      </c>
      <c r="B33" s="22">
        <v>-80.090049999999991</v>
      </c>
      <c r="C33" s="13" t="s">
        <v>895</v>
      </c>
      <c r="D33" s="13" t="s">
        <v>896</v>
      </c>
      <c r="E33" s="14" t="s">
        <v>897</v>
      </c>
      <c r="F33" s="13" t="s">
        <v>34</v>
      </c>
      <c r="G33" s="14" t="s">
        <v>34</v>
      </c>
      <c r="H33" s="15"/>
      <c r="I33" s="16">
        <v>930339</v>
      </c>
      <c r="J33" s="19">
        <v>1</v>
      </c>
      <c r="K33" s="17" t="s">
        <v>896</v>
      </c>
      <c r="L33" s="17" t="s">
        <v>1767</v>
      </c>
      <c r="M33" s="18" t="s">
        <v>2664</v>
      </c>
      <c r="N33" s="13" t="s">
        <v>1908</v>
      </c>
      <c r="O33" s="14" t="s">
        <v>1994</v>
      </c>
      <c r="P33" s="18" t="s">
        <v>2663</v>
      </c>
      <c r="Q33" s="14" t="s">
        <v>2079</v>
      </c>
      <c r="R33" s="19" t="s">
        <v>2335</v>
      </c>
      <c r="S33" s="13" t="s">
        <v>2094</v>
      </c>
      <c r="T33" s="18" t="s">
        <v>2344</v>
      </c>
      <c r="U33" s="20" t="s">
        <v>2911</v>
      </c>
      <c r="V33" s="14" t="s">
        <v>2097</v>
      </c>
      <c r="W33" s="14" t="s">
        <v>2098</v>
      </c>
      <c r="X33" s="19" t="s">
        <v>2318</v>
      </c>
      <c r="Y33" s="14" t="s">
        <v>2107</v>
      </c>
      <c r="Z33" s="14" t="s">
        <v>2178</v>
      </c>
      <c r="AA33" s="16">
        <v>46.9</v>
      </c>
      <c r="AB33" s="14" t="s">
        <v>2135</v>
      </c>
      <c r="AC33" s="14" t="s">
        <v>2118</v>
      </c>
      <c r="AD33" s="16">
        <v>24.9</v>
      </c>
      <c r="AE33" s="17" t="s">
        <v>2223</v>
      </c>
      <c r="AF33" s="20" t="s">
        <v>2329</v>
      </c>
      <c r="AG33" s="16">
        <v>1975</v>
      </c>
      <c r="AH33" s="14" t="s">
        <v>1577</v>
      </c>
      <c r="AI33" s="14" t="s">
        <v>1578</v>
      </c>
      <c r="AJ33" s="28">
        <v>26.948630000000001</v>
      </c>
      <c r="AK33" s="29">
        <v>-80.089250000000007</v>
      </c>
      <c r="AL33" s="34">
        <f>J33+MAX(Table13[[#This Row],[Highway]:[Pipe]])</f>
        <v>2</v>
      </c>
      <c r="AN33" s="35">
        <f t="shared" si="0"/>
        <v>1</v>
      </c>
      <c r="AO33" s="35" t="str">
        <f t="shared" si="1"/>
        <v/>
      </c>
      <c r="AP33" s="35" t="str">
        <f t="shared" si="2"/>
        <v/>
      </c>
      <c r="AQ33" s="35" t="str">
        <f t="shared" si="3"/>
        <v/>
      </c>
    </row>
    <row r="34" spans="1:43" x14ac:dyDescent="0.45">
      <c r="A34" s="25">
        <v>27.761127777777777</v>
      </c>
      <c r="B34" s="22">
        <v>-80.416094444444454</v>
      </c>
      <c r="C34" s="13" t="s">
        <v>375</v>
      </c>
      <c r="D34" s="13" t="s">
        <v>376</v>
      </c>
      <c r="E34" s="14" t="s">
        <v>377</v>
      </c>
      <c r="F34" s="13" t="s">
        <v>30</v>
      </c>
      <c r="G34" s="14" t="s">
        <v>34</v>
      </c>
      <c r="H34" s="15"/>
      <c r="I34" s="16">
        <v>880053</v>
      </c>
      <c r="J34" s="19">
        <v>1</v>
      </c>
      <c r="K34" s="17" t="s">
        <v>376</v>
      </c>
      <c r="L34" s="17" t="s">
        <v>1677</v>
      </c>
      <c r="M34" s="18" t="s">
        <v>2591</v>
      </c>
      <c r="N34" s="13" t="s">
        <v>1829</v>
      </c>
      <c r="O34" s="14" t="s">
        <v>2007</v>
      </c>
      <c r="P34" s="18" t="s">
        <v>2368</v>
      </c>
      <c r="Q34" s="14" t="s">
        <v>2079</v>
      </c>
      <c r="R34" s="19" t="s">
        <v>2335</v>
      </c>
      <c r="S34" s="13" t="s">
        <v>1779</v>
      </c>
      <c r="T34" s="18" t="s">
        <v>2341</v>
      </c>
      <c r="U34" s="20" t="s">
        <v>2856</v>
      </c>
      <c r="V34" s="14" t="s">
        <v>2097</v>
      </c>
      <c r="W34" s="14" t="s">
        <v>2098</v>
      </c>
      <c r="X34" s="19" t="s">
        <v>2098</v>
      </c>
      <c r="Y34" s="14" t="s">
        <v>2107</v>
      </c>
      <c r="Z34" s="14" t="s">
        <v>2110</v>
      </c>
      <c r="AA34" s="16">
        <v>89.9</v>
      </c>
      <c r="AB34" s="14" t="s">
        <v>2127</v>
      </c>
      <c r="AC34" s="14" t="s">
        <v>2118</v>
      </c>
      <c r="AD34" s="16">
        <v>64.900000000000006</v>
      </c>
      <c r="AE34" s="17" t="s">
        <v>2234</v>
      </c>
      <c r="AF34" s="20" t="s">
        <v>2329</v>
      </c>
      <c r="AG34" s="16">
        <v>1970</v>
      </c>
      <c r="AH34" s="14" t="s">
        <v>1198</v>
      </c>
      <c r="AI34" s="14" t="s">
        <v>1199</v>
      </c>
      <c r="AJ34" s="28">
        <v>27.761050000000001</v>
      </c>
      <c r="AK34" s="29">
        <v>-80.415999999999997</v>
      </c>
      <c r="AL34" s="34">
        <f>J34+MAX(Table13[[#This Row],[Highway]:[Pipe]])</f>
        <v>2</v>
      </c>
      <c r="AN34" s="35">
        <f t="shared" ref="AN34:AN65" si="4">IF(LEFT($W34,1)="H",1,"")</f>
        <v>1</v>
      </c>
      <c r="AO34" s="35" t="str">
        <f t="shared" ref="AO34:AO65" si="5">IF(LEFT($W34,1)="R",3,"")</f>
        <v/>
      </c>
      <c r="AP34" s="35" t="str">
        <f t="shared" ref="AP34:AP65" si="6">IF(LEFT($W34,2)="Pe",5,"")</f>
        <v/>
      </c>
      <c r="AQ34" s="35" t="str">
        <f t="shared" ref="AQ34:AQ65" si="7">IF(LEFT($W34,2)="Pi",7,"")</f>
        <v/>
      </c>
    </row>
    <row r="35" spans="1:43" x14ac:dyDescent="0.45">
      <c r="A35" s="25">
        <v>25.849638888888887</v>
      </c>
      <c r="B35" s="22">
        <v>-80.144669444444446</v>
      </c>
      <c r="C35" s="13" t="s">
        <v>646</v>
      </c>
      <c r="D35" s="13" t="s">
        <v>647</v>
      </c>
      <c r="E35" s="14" t="s">
        <v>509</v>
      </c>
      <c r="F35" s="13" t="s">
        <v>42</v>
      </c>
      <c r="G35" s="14" t="s">
        <v>35</v>
      </c>
      <c r="H35" s="15"/>
      <c r="I35" s="16">
        <v>870551</v>
      </c>
      <c r="J35" s="19">
        <v>1</v>
      </c>
      <c r="K35" s="17" t="s">
        <v>647</v>
      </c>
      <c r="L35" s="17" t="s">
        <v>1721</v>
      </c>
      <c r="M35" s="18" t="s">
        <v>2502</v>
      </c>
      <c r="N35" s="13" t="s">
        <v>1876</v>
      </c>
      <c r="O35" s="14" t="s">
        <v>2030</v>
      </c>
      <c r="P35" s="18" t="s">
        <v>2490</v>
      </c>
      <c r="Q35" s="14" t="s">
        <v>2079</v>
      </c>
      <c r="R35" s="19" t="s">
        <v>2335</v>
      </c>
      <c r="S35" s="13" t="s">
        <v>2087</v>
      </c>
      <c r="T35" s="18" t="s">
        <v>2340</v>
      </c>
      <c r="U35" s="20" t="s">
        <v>2797</v>
      </c>
      <c r="V35" s="14" t="s">
        <v>2099</v>
      </c>
      <c r="W35" s="14" t="s">
        <v>2098</v>
      </c>
      <c r="X35" s="19" t="s">
        <v>2318</v>
      </c>
      <c r="Y35" s="14" t="s">
        <v>2107</v>
      </c>
      <c r="Z35" s="14" t="s">
        <v>2116</v>
      </c>
      <c r="AA35" s="16">
        <v>60</v>
      </c>
      <c r="AB35" s="14" t="s">
        <v>2150</v>
      </c>
      <c r="AC35" s="14" t="s">
        <v>2118</v>
      </c>
      <c r="AD35" s="16">
        <v>20.9</v>
      </c>
      <c r="AE35" s="17" t="s">
        <v>2235</v>
      </c>
      <c r="AF35" s="20" t="s">
        <v>2329</v>
      </c>
      <c r="AG35" s="16">
        <v>1973</v>
      </c>
      <c r="AH35" s="14" t="s">
        <v>1391</v>
      </c>
      <c r="AI35" s="14" t="s">
        <v>1392</v>
      </c>
      <c r="AJ35" s="28">
        <v>25.849599999999999</v>
      </c>
      <c r="AK35" s="29">
        <v>-80.144649999999999</v>
      </c>
      <c r="AL35" s="34">
        <f>J35+MAX(Table13[[#This Row],[Highway]:[Pipe]])</f>
        <v>2</v>
      </c>
      <c r="AN35" s="35">
        <f t="shared" si="4"/>
        <v>1</v>
      </c>
      <c r="AO35" s="35" t="str">
        <f t="shared" si="5"/>
        <v/>
      </c>
      <c r="AP35" s="35" t="str">
        <f t="shared" si="6"/>
        <v/>
      </c>
      <c r="AQ35" s="35" t="str">
        <f t="shared" si="7"/>
        <v/>
      </c>
    </row>
    <row r="36" spans="1:43" x14ac:dyDescent="0.45">
      <c r="A36" s="25">
        <v>25.849705555555555</v>
      </c>
      <c r="B36" s="22">
        <v>-80.144780555555556</v>
      </c>
      <c r="C36" s="13" t="s">
        <v>648</v>
      </c>
      <c r="D36" s="13" t="s">
        <v>647</v>
      </c>
      <c r="E36" s="14" t="s">
        <v>509</v>
      </c>
      <c r="F36" s="13" t="s">
        <v>42</v>
      </c>
      <c r="G36" s="14" t="s">
        <v>36</v>
      </c>
      <c r="H36" s="15"/>
      <c r="I36" s="16">
        <v>870085</v>
      </c>
      <c r="J36" s="19">
        <v>1</v>
      </c>
      <c r="K36" s="17" t="s">
        <v>647</v>
      </c>
      <c r="L36" s="17" t="s">
        <v>1721</v>
      </c>
      <c r="M36" s="18" t="s">
        <v>2491</v>
      </c>
      <c r="N36" s="13" t="s">
        <v>1876</v>
      </c>
      <c r="O36" s="14" t="s">
        <v>2030</v>
      </c>
      <c r="P36" s="18" t="s">
        <v>2368</v>
      </c>
      <c r="Q36" s="14" t="s">
        <v>2079</v>
      </c>
      <c r="R36" s="19" t="s">
        <v>2335</v>
      </c>
      <c r="S36" s="13" t="s">
        <v>2087</v>
      </c>
      <c r="T36" s="18" t="s">
        <v>2340</v>
      </c>
      <c r="U36" s="20" t="s">
        <v>2790</v>
      </c>
      <c r="V36" s="14" t="s">
        <v>2099</v>
      </c>
      <c r="W36" s="14" t="s">
        <v>2098</v>
      </c>
      <c r="X36" s="19" t="s">
        <v>2318</v>
      </c>
      <c r="Y36" s="14" t="s">
        <v>2107</v>
      </c>
      <c r="Z36" s="14" t="s">
        <v>2116</v>
      </c>
      <c r="AA36" s="16">
        <v>60</v>
      </c>
      <c r="AB36" s="14" t="s">
        <v>2150</v>
      </c>
      <c r="AC36" s="14" t="s">
        <v>2118</v>
      </c>
      <c r="AD36" s="16">
        <v>20.9</v>
      </c>
      <c r="AE36" s="17" t="s">
        <v>2235</v>
      </c>
      <c r="AF36" s="20" t="s">
        <v>2329</v>
      </c>
      <c r="AG36" s="16">
        <v>1973</v>
      </c>
      <c r="AH36" s="14" t="s">
        <v>1393</v>
      </c>
      <c r="AI36" s="14" t="s">
        <v>1394</v>
      </c>
      <c r="AJ36" s="28">
        <v>25.84967</v>
      </c>
      <c r="AK36" s="29">
        <v>-80.144760000000005</v>
      </c>
      <c r="AL36" s="34">
        <f>J36+MAX(Table13[[#This Row],[Highway]:[Pipe]])</f>
        <v>2</v>
      </c>
      <c r="AN36" s="35">
        <f t="shared" si="4"/>
        <v>1</v>
      </c>
      <c r="AO36" s="35" t="str">
        <f t="shared" si="5"/>
        <v/>
      </c>
      <c r="AP36" s="35" t="str">
        <f t="shared" si="6"/>
        <v/>
      </c>
      <c r="AQ36" s="35" t="str">
        <f t="shared" si="7"/>
        <v/>
      </c>
    </row>
    <row r="37" spans="1:43" x14ac:dyDescent="0.45">
      <c r="A37" s="25">
        <v>26.125022222222224</v>
      </c>
      <c r="B37" s="22">
        <v>-80.169902777777779</v>
      </c>
      <c r="C37" s="13" t="s">
        <v>322</v>
      </c>
      <c r="D37" s="13" t="s">
        <v>113</v>
      </c>
      <c r="E37" s="14" t="s">
        <v>323</v>
      </c>
      <c r="F37" s="13" t="s">
        <v>34</v>
      </c>
      <c r="G37" s="14" t="s">
        <v>34</v>
      </c>
      <c r="H37" s="15"/>
      <c r="I37" s="16"/>
      <c r="J37" s="19">
        <v>1</v>
      </c>
      <c r="K37" s="17" t="s">
        <v>113</v>
      </c>
      <c r="L37" s="17" t="s">
        <v>113</v>
      </c>
      <c r="M37" s="18" t="s">
        <v>34</v>
      </c>
      <c r="N37" s="13" t="s">
        <v>1813</v>
      </c>
      <c r="O37" s="14" t="s">
        <v>1980</v>
      </c>
      <c r="P37" s="18" t="s">
        <v>34</v>
      </c>
      <c r="Q37" s="14" t="s">
        <v>2079</v>
      </c>
      <c r="R37" s="19" t="s">
        <v>34</v>
      </c>
      <c r="S37" s="13" t="s">
        <v>2081</v>
      </c>
      <c r="T37" s="18" t="s">
        <v>34</v>
      </c>
      <c r="U37" s="20" t="s">
        <v>34</v>
      </c>
      <c r="V37" s="14" t="s">
        <v>2097</v>
      </c>
      <c r="W37" s="14" t="s">
        <v>2100</v>
      </c>
      <c r="X37" s="19" t="s">
        <v>34</v>
      </c>
      <c r="Y37" s="14" t="s">
        <v>2107</v>
      </c>
      <c r="Z37" s="14" t="s">
        <v>2144</v>
      </c>
      <c r="AA37" s="16" t="s">
        <v>34</v>
      </c>
      <c r="AB37" s="14" t="s">
        <v>2202</v>
      </c>
      <c r="AC37" s="14" t="s">
        <v>2118</v>
      </c>
      <c r="AD37" s="16" t="s">
        <v>34</v>
      </c>
      <c r="AE37" s="17" t="s">
        <v>2254</v>
      </c>
      <c r="AF37" s="20" t="s">
        <v>34</v>
      </c>
      <c r="AG37" s="16" t="s">
        <v>34</v>
      </c>
      <c r="AH37" s="14" t="s">
        <v>1163</v>
      </c>
      <c r="AI37" s="14" t="s">
        <v>1164</v>
      </c>
      <c r="AJ37" s="28" t="s">
        <v>34</v>
      </c>
      <c r="AK37" s="29" t="s">
        <v>34</v>
      </c>
      <c r="AL37" s="34">
        <f>J37+MAX(Table13[[#This Row],[Highway]:[Pipe]])</f>
        <v>4</v>
      </c>
      <c r="AN37" s="35" t="str">
        <f t="shared" si="4"/>
        <v/>
      </c>
      <c r="AO37" s="35">
        <f t="shared" si="5"/>
        <v>3</v>
      </c>
      <c r="AP37" s="35" t="str">
        <f t="shared" si="6"/>
        <v/>
      </c>
      <c r="AQ37" s="35" t="str">
        <f t="shared" si="7"/>
        <v/>
      </c>
    </row>
    <row r="38" spans="1:43" x14ac:dyDescent="0.45">
      <c r="A38" s="25">
        <v>26.322788888888887</v>
      </c>
      <c r="B38" s="22">
        <v>-80.098622222222218</v>
      </c>
      <c r="C38" s="13" t="s">
        <v>344</v>
      </c>
      <c r="D38" s="13" t="s">
        <v>345</v>
      </c>
      <c r="E38" s="14" t="s">
        <v>346</v>
      </c>
      <c r="F38" s="13" t="s">
        <v>34</v>
      </c>
      <c r="G38" s="14" t="s">
        <v>34</v>
      </c>
      <c r="H38" s="15"/>
      <c r="I38" s="16">
        <v>860595</v>
      </c>
      <c r="J38" s="19">
        <v>1</v>
      </c>
      <c r="K38" s="17" t="s">
        <v>345</v>
      </c>
      <c r="L38" s="17" t="s">
        <v>1669</v>
      </c>
      <c r="M38" s="18" t="s">
        <v>2423</v>
      </c>
      <c r="N38" s="13" t="s">
        <v>1805</v>
      </c>
      <c r="O38" s="14" t="s">
        <v>1986</v>
      </c>
      <c r="P38" s="18" t="s">
        <v>2393</v>
      </c>
      <c r="Q38" s="14" t="s">
        <v>2079</v>
      </c>
      <c r="R38" s="19" t="s">
        <v>2335</v>
      </c>
      <c r="S38" s="13" t="s">
        <v>2083</v>
      </c>
      <c r="T38" s="18" t="s">
        <v>2339</v>
      </c>
      <c r="U38" s="20" t="s">
        <v>2749</v>
      </c>
      <c r="V38" s="14" t="s">
        <v>2097</v>
      </c>
      <c r="W38" s="14" t="s">
        <v>2098</v>
      </c>
      <c r="X38" s="19" t="s">
        <v>2318</v>
      </c>
      <c r="Y38" s="14" t="s">
        <v>2107</v>
      </c>
      <c r="Z38" s="14" t="s">
        <v>2158</v>
      </c>
      <c r="AA38" s="16">
        <v>0</v>
      </c>
      <c r="AB38" s="14" t="s">
        <v>2148</v>
      </c>
      <c r="AC38" s="14" t="s">
        <v>2118</v>
      </c>
      <c r="AD38" s="16">
        <v>0</v>
      </c>
      <c r="AE38" s="17" t="s">
        <v>2223</v>
      </c>
      <c r="AF38" s="20" t="s">
        <v>2331</v>
      </c>
      <c r="AG38" s="16">
        <v>2011</v>
      </c>
      <c r="AH38" s="14" t="s">
        <v>1178</v>
      </c>
      <c r="AI38" s="14" t="s">
        <v>1179</v>
      </c>
      <c r="AJ38" s="28">
        <v>26.322790000000001</v>
      </c>
      <c r="AK38" s="29">
        <v>-80.098600000000005</v>
      </c>
      <c r="AL38" s="34">
        <f>J38+MAX(Table13[[#This Row],[Highway]:[Pipe]])</f>
        <v>2</v>
      </c>
      <c r="AN38" s="35">
        <f t="shared" si="4"/>
        <v>1</v>
      </c>
      <c r="AO38" s="35" t="str">
        <f t="shared" si="5"/>
        <v/>
      </c>
      <c r="AP38" s="35" t="str">
        <f t="shared" si="6"/>
        <v/>
      </c>
      <c r="AQ38" s="35" t="str">
        <f t="shared" si="7"/>
        <v/>
      </c>
    </row>
    <row r="39" spans="1:43" x14ac:dyDescent="0.45">
      <c r="A39" s="25">
        <v>25.78552777777778</v>
      </c>
      <c r="B39" s="22">
        <v>-80.222944444444451</v>
      </c>
      <c r="C39" s="13" t="s">
        <v>684</v>
      </c>
      <c r="D39" s="13" t="s">
        <v>685</v>
      </c>
      <c r="E39" s="14" t="s">
        <v>686</v>
      </c>
      <c r="F39" s="13" t="s">
        <v>30</v>
      </c>
      <c r="G39" s="14" t="s">
        <v>34</v>
      </c>
      <c r="H39" s="15"/>
      <c r="I39" s="16">
        <v>874161</v>
      </c>
      <c r="J39" s="19">
        <v>1</v>
      </c>
      <c r="K39" s="17" t="s">
        <v>685</v>
      </c>
      <c r="L39" s="17" t="s">
        <v>685</v>
      </c>
      <c r="M39" s="18" t="s">
        <v>2532</v>
      </c>
      <c r="N39" s="13" t="s">
        <v>1878</v>
      </c>
      <c r="O39" s="14" t="s">
        <v>1926</v>
      </c>
      <c r="P39" s="18" t="s">
        <v>2511</v>
      </c>
      <c r="Q39" s="14" t="s">
        <v>2079</v>
      </c>
      <c r="R39" s="19" t="s">
        <v>2335</v>
      </c>
      <c r="S39" s="13" t="s">
        <v>2087</v>
      </c>
      <c r="T39" s="18" t="s">
        <v>2340</v>
      </c>
      <c r="U39" s="20" t="s">
        <v>2815</v>
      </c>
      <c r="V39" s="14" t="s">
        <v>2099</v>
      </c>
      <c r="W39" s="14" t="s">
        <v>2098</v>
      </c>
      <c r="X39" s="19" t="s">
        <v>2318</v>
      </c>
      <c r="Y39" s="14" t="s">
        <v>2107</v>
      </c>
      <c r="Z39" s="14" t="s">
        <v>2165</v>
      </c>
      <c r="AA39" s="16">
        <v>120.1</v>
      </c>
      <c r="AB39" s="14" t="s">
        <v>2171</v>
      </c>
      <c r="AC39" s="14" t="s">
        <v>2118</v>
      </c>
      <c r="AD39" s="16">
        <v>12.7</v>
      </c>
      <c r="AE39" s="17" t="s">
        <v>2277</v>
      </c>
      <c r="AF39" s="20" t="s">
        <v>2330</v>
      </c>
      <c r="AG39" s="16">
        <v>1928</v>
      </c>
      <c r="AH39" s="14" t="s">
        <v>1423</v>
      </c>
      <c r="AI39" s="14" t="s">
        <v>1424</v>
      </c>
      <c r="AJ39" s="28">
        <v>25.785530000000001</v>
      </c>
      <c r="AK39" s="29">
        <v>-80.222949999999997</v>
      </c>
      <c r="AL39" s="34">
        <f>J39+MAX(Table13[[#This Row],[Highway]:[Pipe]])</f>
        <v>2</v>
      </c>
      <c r="AN39" s="35">
        <f t="shared" si="4"/>
        <v>1</v>
      </c>
      <c r="AO39" s="35" t="str">
        <f t="shared" si="5"/>
        <v/>
      </c>
      <c r="AP39" s="35" t="str">
        <f t="shared" si="6"/>
        <v/>
      </c>
      <c r="AQ39" s="35" t="str">
        <f t="shared" si="7"/>
        <v/>
      </c>
    </row>
    <row r="40" spans="1:43" x14ac:dyDescent="0.45">
      <c r="A40" s="25">
        <v>25.769913888888887</v>
      </c>
      <c r="B40" s="22">
        <v>-80.190008333333338</v>
      </c>
      <c r="C40" s="13" t="s">
        <v>687</v>
      </c>
      <c r="D40" s="13" t="s">
        <v>688</v>
      </c>
      <c r="E40" s="14" t="s">
        <v>689</v>
      </c>
      <c r="F40" s="13" t="s">
        <v>30</v>
      </c>
      <c r="G40" s="14" t="s">
        <v>34</v>
      </c>
      <c r="H40" s="15"/>
      <c r="I40" s="16">
        <v>870759</v>
      </c>
      <c r="J40" s="19">
        <v>1</v>
      </c>
      <c r="K40" s="17" t="s">
        <v>688</v>
      </c>
      <c r="L40" s="17" t="s">
        <v>1728</v>
      </c>
      <c r="M40" s="18" t="s">
        <v>2520</v>
      </c>
      <c r="N40" s="13" t="s">
        <v>1878</v>
      </c>
      <c r="O40" s="14" t="s">
        <v>1936</v>
      </c>
      <c r="P40" s="18" t="s">
        <v>2511</v>
      </c>
      <c r="Q40" s="14" t="s">
        <v>2079</v>
      </c>
      <c r="R40" s="19" t="s">
        <v>2335</v>
      </c>
      <c r="S40" s="13" t="s">
        <v>2087</v>
      </c>
      <c r="T40" s="18" t="s">
        <v>2340</v>
      </c>
      <c r="U40" s="20" t="s">
        <v>2808</v>
      </c>
      <c r="V40" s="14" t="s">
        <v>2099</v>
      </c>
      <c r="W40" s="14" t="s">
        <v>2098</v>
      </c>
      <c r="X40" s="19" t="s">
        <v>2318</v>
      </c>
      <c r="Y40" s="14" t="s">
        <v>2107</v>
      </c>
      <c r="Z40" s="14" t="s">
        <v>2110</v>
      </c>
      <c r="AA40" s="16">
        <v>89.9</v>
      </c>
      <c r="AB40" s="14" t="s">
        <v>2134</v>
      </c>
      <c r="AC40" s="14" t="s">
        <v>2118</v>
      </c>
      <c r="AD40" s="16">
        <v>22.9</v>
      </c>
      <c r="AE40" s="17" t="s">
        <v>2235</v>
      </c>
      <c r="AF40" s="20" t="s">
        <v>2329</v>
      </c>
      <c r="AG40" s="16">
        <v>1995</v>
      </c>
      <c r="AH40" s="14" t="s">
        <v>1425</v>
      </c>
      <c r="AI40" s="14" t="s">
        <v>1426</v>
      </c>
      <c r="AJ40" s="28">
        <v>25.769919999999999</v>
      </c>
      <c r="AK40" s="29">
        <v>-80.189959999999999</v>
      </c>
      <c r="AL40" s="34">
        <f>J40+MAX(Table13[[#This Row],[Highway]:[Pipe]])</f>
        <v>2</v>
      </c>
      <c r="AN40" s="35">
        <f t="shared" si="4"/>
        <v>1</v>
      </c>
      <c r="AO40" s="35" t="str">
        <f t="shared" si="5"/>
        <v/>
      </c>
      <c r="AP40" s="35" t="str">
        <f t="shared" si="6"/>
        <v/>
      </c>
      <c r="AQ40" s="35" t="str">
        <f t="shared" si="7"/>
        <v/>
      </c>
    </row>
    <row r="41" spans="1:43" x14ac:dyDescent="0.45">
      <c r="A41" s="25">
        <v>26.157347222222221</v>
      </c>
      <c r="B41" s="22">
        <v>-80.117380555555542</v>
      </c>
      <c r="C41" s="13" t="s">
        <v>204</v>
      </c>
      <c r="D41" s="13" t="s">
        <v>51</v>
      </c>
      <c r="E41" s="14" t="s">
        <v>205</v>
      </c>
      <c r="F41" s="13" t="s">
        <v>34</v>
      </c>
      <c r="G41" s="14" t="s">
        <v>31</v>
      </c>
      <c r="H41" s="15"/>
      <c r="I41" s="16">
        <v>860278</v>
      </c>
      <c r="J41" s="19">
        <v>1</v>
      </c>
      <c r="K41" s="17" t="s">
        <v>51</v>
      </c>
      <c r="L41" s="17" t="s">
        <v>51</v>
      </c>
      <c r="M41" s="18" t="s">
        <v>2406</v>
      </c>
      <c r="N41" s="13" t="s">
        <v>1809</v>
      </c>
      <c r="O41" s="14" t="s">
        <v>1954</v>
      </c>
      <c r="P41" s="18" t="s">
        <v>2404</v>
      </c>
      <c r="Q41" s="14" t="s">
        <v>2079</v>
      </c>
      <c r="R41" s="19" t="s">
        <v>2335</v>
      </c>
      <c r="S41" s="13" t="s">
        <v>2081</v>
      </c>
      <c r="T41" s="18" t="s">
        <v>2339</v>
      </c>
      <c r="U41" s="20" t="s">
        <v>2737</v>
      </c>
      <c r="V41" s="14" t="s">
        <v>2097</v>
      </c>
      <c r="W41" s="14" t="s">
        <v>2098</v>
      </c>
      <c r="X41" s="19" t="s">
        <v>2318</v>
      </c>
      <c r="Y41" s="14" t="s">
        <v>2107</v>
      </c>
      <c r="Z41" s="14" t="s">
        <v>2140</v>
      </c>
      <c r="AA41" s="16">
        <v>28.9</v>
      </c>
      <c r="AB41" s="14" t="s">
        <v>2123</v>
      </c>
      <c r="AC41" s="14" t="s">
        <v>2118</v>
      </c>
      <c r="AD41" s="16">
        <v>7.8</v>
      </c>
      <c r="AE41" s="17" t="s">
        <v>2223</v>
      </c>
      <c r="AF41" s="20" t="s">
        <v>2329</v>
      </c>
      <c r="AG41" s="16">
        <v>1974</v>
      </c>
      <c r="AH41" s="14" t="s">
        <v>1079</v>
      </c>
      <c r="AI41" s="14" t="s">
        <v>1080</v>
      </c>
      <c r="AJ41" s="28">
        <v>26.157150000000001</v>
      </c>
      <c r="AK41" s="29">
        <v>-80.117360000000005</v>
      </c>
      <c r="AL41" s="34">
        <f>J41+MAX(Table13[[#This Row],[Highway]:[Pipe]])</f>
        <v>2</v>
      </c>
      <c r="AN41" s="35">
        <f t="shared" si="4"/>
        <v>1</v>
      </c>
      <c r="AO41" s="35" t="str">
        <f t="shared" si="5"/>
        <v/>
      </c>
      <c r="AP41" s="35" t="str">
        <f t="shared" si="6"/>
        <v/>
      </c>
      <c r="AQ41" s="35" t="str">
        <f t="shared" si="7"/>
        <v/>
      </c>
    </row>
    <row r="42" spans="1:43" x14ac:dyDescent="0.45">
      <c r="A42" s="25">
        <v>26.157413888888886</v>
      </c>
      <c r="B42" s="22">
        <v>-80.117538888888888</v>
      </c>
      <c r="C42" s="13" t="s">
        <v>206</v>
      </c>
      <c r="D42" s="13" t="s">
        <v>51</v>
      </c>
      <c r="E42" s="14" t="s">
        <v>205</v>
      </c>
      <c r="F42" s="13" t="s">
        <v>34</v>
      </c>
      <c r="G42" s="14" t="s">
        <v>32</v>
      </c>
      <c r="H42" s="15"/>
      <c r="I42" s="16">
        <v>860275</v>
      </c>
      <c r="J42" s="19">
        <v>1</v>
      </c>
      <c r="K42" s="17" t="s">
        <v>51</v>
      </c>
      <c r="L42" s="17" t="s">
        <v>51</v>
      </c>
      <c r="M42" s="18" t="s">
        <v>2405</v>
      </c>
      <c r="N42" s="13" t="s">
        <v>1809</v>
      </c>
      <c r="O42" s="14" t="s">
        <v>1954</v>
      </c>
      <c r="P42" s="18" t="s">
        <v>2404</v>
      </c>
      <c r="Q42" s="14" t="s">
        <v>2079</v>
      </c>
      <c r="R42" s="19" t="s">
        <v>2335</v>
      </c>
      <c r="S42" s="13" t="s">
        <v>2081</v>
      </c>
      <c r="T42" s="18" t="s">
        <v>2339</v>
      </c>
      <c r="U42" s="20" t="s">
        <v>2736</v>
      </c>
      <c r="V42" s="14" t="s">
        <v>2097</v>
      </c>
      <c r="W42" s="14" t="s">
        <v>2098</v>
      </c>
      <c r="X42" s="19" t="s">
        <v>2318</v>
      </c>
      <c r="Y42" s="14" t="s">
        <v>2107</v>
      </c>
      <c r="Z42" s="14" t="s">
        <v>2140</v>
      </c>
      <c r="AA42" s="16">
        <v>28.9</v>
      </c>
      <c r="AB42" s="14" t="s">
        <v>2123</v>
      </c>
      <c r="AC42" s="14" t="s">
        <v>2118</v>
      </c>
      <c r="AD42" s="16">
        <v>7.8</v>
      </c>
      <c r="AE42" s="17" t="s">
        <v>2223</v>
      </c>
      <c r="AF42" s="20" t="s">
        <v>2329</v>
      </c>
      <c r="AG42" s="16">
        <v>1974</v>
      </c>
      <c r="AH42" s="14" t="s">
        <v>1081</v>
      </c>
      <c r="AI42" s="14" t="s">
        <v>1082</v>
      </c>
      <c r="AJ42" s="28">
        <v>26.15767</v>
      </c>
      <c r="AK42" s="29">
        <v>-80.117519999999999</v>
      </c>
      <c r="AL42" s="34">
        <f>J42+MAX(Table13[[#This Row],[Highway]:[Pipe]])</f>
        <v>2</v>
      </c>
      <c r="AN42" s="35">
        <f t="shared" si="4"/>
        <v>1</v>
      </c>
      <c r="AO42" s="35" t="str">
        <f t="shared" si="5"/>
        <v/>
      </c>
      <c r="AP42" s="35" t="str">
        <f t="shared" si="6"/>
        <v/>
      </c>
      <c r="AQ42" s="35" t="str">
        <f t="shared" si="7"/>
        <v/>
      </c>
    </row>
    <row r="43" spans="1:43" x14ac:dyDescent="0.45">
      <c r="A43" s="25">
        <v>26.350675000000003</v>
      </c>
      <c r="B43" s="22">
        <v>-80.075644444444436</v>
      </c>
      <c r="C43" s="13" t="s">
        <v>854</v>
      </c>
      <c r="D43" s="13" t="s">
        <v>855</v>
      </c>
      <c r="E43" s="14" t="s">
        <v>856</v>
      </c>
      <c r="F43" s="13" t="s">
        <v>30</v>
      </c>
      <c r="G43" s="14" t="s">
        <v>34</v>
      </c>
      <c r="H43" s="15"/>
      <c r="I43" s="16">
        <v>934908</v>
      </c>
      <c r="J43" s="19">
        <v>1</v>
      </c>
      <c r="K43" s="17" t="s">
        <v>855</v>
      </c>
      <c r="L43" s="17" t="s">
        <v>1759</v>
      </c>
      <c r="M43" s="18" t="s">
        <v>2686</v>
      </c>
      <c r="N43" s="13" t="s">
        <v>1906</v>
      </c>
      <c r="O43" s="14" t="s">
        <v>2067</v>
      </c>
      <c r="P43" s="18" t="s">
        <v>2359</v>
      </c>
      <c r="Q43" s="14" t="s">
        <v>2079</v>
      </c>
      <c r="R43" s="19" t="s">
        <v>2335</v>
      </c>
      <c r="S43" s="13" t="s">
        <v>2094</v>
      </c>
      <c r="T43" s="18" t="s">
        <v>2344</v>
      </c>
      <c r="U43" s="20" t="s">
        <v>2830</v>
      </c>
      <c r="V43" s="14" t="s">
        <v>2099</v>
      </c>
      <c r="W43" s="14" t="s">
        <v>2098</v>
      </c>
      <c r="X43" s="19" t="s">
        <v>2318</v>
      </c>
      <c r="Y43" s="14" t="s">
        <v>2107</v>
      </c>
      <c r="Z43" s="14" t="s">
        <v>2130</v>
      </c>
      <c r="AA43" s="16">
        <v>89.9</v>
      </c>
      <c r="AB43" s="14" t="s">
        <v>2159</v>
      </c>
      <c r="AC43" s="14" t="s">
        <v>2118</v>
      </c>
      <c r="AD43" s="16">
        <v>13.7</v>
      </c>
      <c r="AE43" s="17" t="s">
        <v>2276</v>
      </c>
      <c r="AF43" s="20" t="s">
        <v>2330</v>
      </c>
      <c r="AG43" s="16">
        <v>1987</v>
      </c>
      <c r="AH43" s="14" t="s">
        <v>1545</v>
      </c>
      <c r="AI43" s="14" t="s">
        <v>1546</v>
      </c>
      <c r="AJ43" s="28">
        <v>26.350670000000001</v>
      </c>
      <c r="AK43" s="29">
        <v>-80.075580000000002</v>
      </c>
      <c r="AL43" s="34">
        <f>J43+MAX(Table13[[#This Row],[Highway]:[Pipe]])</f>
        <v>2</v>
      </c>
      <c r="AN43" s="35">
        <f t="shared" si="4"/>
        <v>1</v>
      </c>
      <c r="AO43" s="35" t="str">
        <f t="shared" si="5"/>
        <v/>
      </c>
      <c r="AP43" s="35" t="str">
        <f t="shared" si="6"/>
        <v/>
      </c>
      <c r="AQ43" s="35" t="str">
        <f t="shared" si="7"/>
        <v/>
      </c>
    </row>
    <row r="44" spans="1:43" x14ac:dyDescent="0.45">
      <c r="A44" s="25">
        <v>25.773027777777777</v>
      </c>
      <c r="B44" s="22">
        <v>-80.200555555555553</v>
      </c>
      <c r="C44" s="13" t="s">
        <v>658</v>
      </c>
      <c r="D44" s="13" t="s">
        <v>659</v>
      </c>
      <c r="E44" s="14" t="s">
        <v>660</v>
      </c>
      <c r="F44" s="13" t="s">
        <v>34</v>
      </c>
      <c r="G44" s="14" t="s">
        <v>34</v>
      </c>
      <c r="H44" s="15"/>
      <c r="I44" s="16">
        <v>870660</v>
      </c>
      <c r="J44" s="19">
        <v>1</v>
      </c>
      <c r="K44" s="17" t="s">
        <v>659</v>
      </c>
      <c r="L44" s="17" t="s">
        <v>1724</v>
      </c>
      <c r="M44" s="18" t="s">
        <v>34</v>
      </c>
      <c r="N44" s="13" t="s">
        <v>1878</v>
      </c>
      <c r="O44" s="14" t="s">
        <v>1952</v>
      </c>
      <c r="P44" s="18" t="s">
        <v>34</v>
      </c>
      <c r="Q44" s="14" t="s">
        <v>2079</v>
      </c>
      <c r="R44" s="19" t="s">
        <v>34</v>
      </c>
      <c r="S44" s="13" t="s">
        <v>2087</v>
      </c>
      <c r="T44" s="18" t="s">
        <v>34</v>
      </c>
      <c r="U44" s="20" t="s">
        <v>34</v>
      </c>
      <c r="V44" s="14" t="s">
        <v>2099</v>
      </c>
      <c r="W44" s="14" t="s">
        <v>2098</v>
      </c>
      <c r="X44" s="19" t="s">
        <v>34</v>
      </c>
      <c r="Y44" s="14" t="s">
        <v>2107</v>
      </c>
      <c r="Z44" s="14" t="s">
        <v>2195</v>
      </c>
      <c r="AA44" s="16" t="s">
        <v>34</v>
      </c>
      <c r="AB44" s="14" t="s">
        <v>2132</v>
      </c>
      <c r="AC44" s="14" t="s">
        <v>2118</v>
      </c>
      <c r="AD44" s="16" t="s">
        <v>34</v>
      </c>
      <c r="AE44" s="17" t="s">
        <v>2294</v>
      </c>
      <c r="AF44" s="20" t="s">
        <v>34</v>
      </c>
      <c r="AG44" s="16" t="s">
        <v>34</v>
      </c>
      <c r="AH44" s="14" t="s">
        <v>1403</v>
      </c>
      <c r="AI44" s="14" t="s">
        <v>1404</v>
      </c>
      <c r="AJ44" s="28" t="s">
        <v>34</v>
      </c>
      <c r="AK44" s="29" t="s">
        <v>34</v>
      </c>
      <c r="AL44" s="34">
        <f>J44+MAX(Table13[[#This Row],[Highway]:[Pipe]])</f>
        <v>2</v>
      </c>
      <c r="AN44" s="35">
        <f t="shared" si="4"/>
        <v>1</v>
      </c>
      <c r="AO44" s="35" t="str">
        <f t="shared" si="5"/>
        <v/>
      </c>
      <c r="AP44" s="35" t="str">
        <f t="shared" si="6"/>
        <v/>
      </c>
      <c r="AQ44" s="35" t="str">
        <f t="shared" si="7"/>
        <v/>
      </c>
    </row>
    <row r="45" spans="1:43" x14ac:dyDescent="0.45">
      <c r="A45" s="25">
        <v>27.174150000000001</v>
      </c>
      <c r="B45" s="22">
        <v>-80.260847222222225</v>
      </c>
      <c r="C45" s="13" t="s">
        <v>931</v>
      </c>
      <c r="D45" s="13" t="s">
        <v>932</v>
      </c>
      <c r="E45" s="14" t="s">
        <v>933</v>
      </c>
      <c r="F45" s="13" t="s">
        <v>34</v>
      </c>
      <c r="G45" s="14" t="s">
        <v>35</v>
      </c>
      <c r="H45" s="15"/>
      <c r="I45" s="16">
        <v>890038</v>
      </c>
      <c r="J45" s="19">
        <v>1</v>
      </c>
      <c r="K45" s="17" t="s">
        <v>932</v>
      </c>
      <c r="L45" s="17" t="s">
        <v>1776</v>
      </c>
      <c r="M45" s="18" t="s">
        <v>2599</v>
      </c>
      <c r="N45" s="13" t="s">
        <v>1842</v>
      </c>
      <c r="O45" s="14" t="s">
        <v>2003</v>
      </c>
      <c r="P45" s="18" t="s">
        <v>2598</v>
      </c>
      <c r="Q45" s="14" t="s">
        <v>2079</v>
      </c>
      <c r="R45" s="19" t="s">
        <v>2335</v>
      </c>
      <c r="S45" s="13" t="s">
        <v>2096</v>
      </c>
      <c r="T45" s="18" t="s">
        <v>2342</v>
      </c>
      <c r="U45" s="20" t="s">
        <v>2863</v>
      </c>
      <c r="V45" s="14" t="s">
        <v>2097</v>
      </c>
      <c r="W45" s="14" t="s">
        <v>2098</v>
      </c>
      <c r="X45" s="19" t="s">
        <v>2098</v>
      </c>
      <c r="Y45" s="14" t="s">
        <v>2107</v>
      </c>
      <c r="Z45" s="14" t="s">
        <v>2110</v>
      </c>
      <c r="AA45" s="16">
        <v>89.9</v>
      </c>
      <c r="AB45" s="14" t="s">
        <v>2180</v>
      </c>
      <c r="AC45" s="14" t="s">
        <v>2118</v>
      </c>
      <c r="AD45" s="16">
        <v>55.1</v>
      </c>
      <c r="AE45" s="17" t="s">
        <v>2223</v>
      </c>
      <c r="AF45" s="20" t="s">
        <v>2329</v>
      </c>
      <c r="AG45" s="16">
        <v>1970</v>
      </c>
      <c r="AH45" s="14" t="s">
        <v>1603</v>
      </c>
      <c r="AI45" s="14" t="s">
        <v>1604</v>
      </c>
      <c r="AJ45" s="28">
        <v>27.174140000000001</v>
      </c>
      <c r="AK45" s="29">
        <v>-80.260829999999999</v>
      </c>
      <c r="AL45" s="34">
        <f>J45+MAX(Table13[[#This Row],[Highway]:[Pipe]])</f>
        <v>2</v>
      </c>
      <c r="AN45" s="35">
        <f t="shared" si="4"/>
        <v>1</v>
      </c>
      <c r="AO45" s="35" t="str">
        <f t="shared" si="5"/>
        <v/>
      </c>
      <c r="AP45" s="35" t="str">
        <f t="shared" si="6"/>
        <v/>
      </c>
      <c r="AQ45" s="35" t="str">
        <f t="shared" si="7"/>
        <v/>
      </c>
    </row>
    <row r="46" spans="1:43" x14ac:dyDescent="0.45">
      <c r="A46" s="25">
        <v>27.174244444444447</v>
      </c>
      <c r="B46" s="22">
        <v>-80.260913888888894</v>
      </c>
      <c r="C46" s="13" t="s">
        <v>934</v>
      </c>
      <c r="D46" s="13" t="s">
        <v>932</v>
      </c>
      <c r="E46" s="14" t="s">
        <v>933</v>
      </c>
      <c r="F46" s="13" t="s">
        <v>34</v>
      </c>
      <c r="G46" s="14" t="s">
        <v>36</v>
      </c>
      <c r="H46" s="15"/>
      <c r="I46" s="16">
        <v>890143</v>
      </c>
      <c r="J46" s="19">
        <v>1</v>
      </c>
      <c r="K46" s="17" t="s">
        <v>932</v>
      </c>
      <c r="L46" s="17" t="s">
        <v>1776</v>
      </c>
      <c r="M46" s="18" t="s">
        <v>2622</v>
      </c>
      <c r="N46" s="13" t="s">
        <v>1842</v>
      </c>
      <c r="O46" s="14" t="s">
        <v>2003</v>
      </c>
      <c r="P46" s="18" t="s">
        <v>2598</v>
      </c>
      <c r="Q46" s="14" t="s">
        <v>2079</v>
      </c>
      <c r="R46" s="19" t="s">
        <v>2335</v>
      </c>
      <c r="S46" s="13" t="s">
        <v>2096</v>
      </c>
      <c r="T46" s="18" t="s">
        <v>2342</v>
      </c>
      <c r="U46" s="20" t="s">
        <v>2875</v>
      </c>
      <c r="V46" s="14" t="s">
        <v>2097</v>
      </c>
      <c r="W46" s="14" t="s">
        <v>2098</v>
      </c>
      <c r="X46" s="19" t="s">
        <v>2318</v>
      </c>
      <c r="Y46" s="14" t="s">
        <v>2107</v>
      </c>
      <c r="Z46" s="14" t="s">
        <v>2110</v>
      </c>
      <c r="AA46" s="16">
        <v>89.9</v>
      </c>
      <c r="AB46" s="14" t="s">
        <v>2180</v>
      </c>
      <c r="AC46" s="14" t="s">
        <v>2118</v>
      </c>
      <c r="AD46" s="16">
        <v>55.1</v>
      </c>
      <c r="AE46" s="17" t="s">
        <v>2223</v>
      </c>
      <c r="AF46" s="20" t="s">
        <v>2329</v>
      </c>
      <c r="AG46" s="16">
        <v>1991</v>
      </c>
      <c r="AH46" s="14" t="s">
        <v>1605</v>
      </c>
      <c r="AI46" s="14" t="s">
        <v>1606</v>
      </c>
      <c r="AJ46" s="28">
        <v>27.174289999999999</v>
      </c>
      <c r="AK46" s="29">
        <v>-80.26097</v>
      </c>
      <c r="AL46" s="34">
        <f>J46+MAX(Table13[[#This Row],[Highway]:[Pipe]])</f>
        <v>2</v>
      </c>
      <c r="AN46" s="35">
        <f t="shared" si="4"/>
        <v>1</v>
      </c>
      <c r="AO46" s="35" t="str">
        <f t="shared" si="5"/>
        <v/>
      </c>
      <c r="AP46" s="35" t="str">
        <f t="shared" si="6"/>
        <v/>
      </c>
      <c r="AQ46" s="35" t="str">
        <f t="shared" si="7"/>
        <v/>
      </c>
    </row>
    <row r="47" spans="1:43" x14ac:dyDescent="0.45">
      <c r="A47" s="25">
        <v>27.064633333333333</v>
      </c>
      <c r="B47" s="22">
        <v>-80.122274999999988</v>
      </c>
      <c r="C47" s="13" t="s">
        <v>393</v>
      </c>
      <c r="D47" s="13" t="s">
        <v>394</v>
      </c>
      <c r="E47" s="14" t="s">
        <v>395</v>
      </c>
      <c r="F47" s="13" t="s">
        <v>30</v>
      </c>
      <c r="G47" s="14" t="s">
        <v>34</v>
      </c>
      <c r="H47" s="15"/>
      <c r="I47" s="16">
        <v>890107</v>
      </c>
      <c r="J47" s="19">
        <v>1</v>
      </c>
      <c r="K47" s="17" t="s">
        <v>394</v>
      </c>
      <c r="L47" s="17" t="s">
        <v>1680</v>
      </c>
      <c r="M47" s="18" t="s">
        <v>2612</v>
      </c>
      <c r="N47" s="13" t="s">
        <v>1833</v>
      </c>
      <c r="O47" s="14" t="s">
        <v>2015</v>
      </c>
      <c r="P47" s="18" t="s">
        <v>2359</v>
      </c>
      <c r="Q47" s="14" t="s">
        <v>2079</v>
      </c>
      <c r="R47" s="19" t="s">
        <v>2335</v>
      </c>
      <c r="S47" s="13" t="s">
        <v>2086</v>
      </c>
      <c r="T47" s="18" t="s">
        <v>2342</v>
      </c>
      <c r="U47" s="20" t="s">
        <v>2870</v>
      </c>
      <c r="V47" s="14" t="s">
        <v>2099</v>
      </c>
      <c r="W47" s="14" t="s">
        <v>2098</v>
      </c>
      <c r="X47" s="19" t="s">
        <v>2318</v>
      </c>
      <c r="Y47" s="14" t="s">
        <v>2107</v>
      </c>
      <c r="Z47" s="14" t="s">
        <v>2110</v>
      </c>
      <c r="AA47" s="16">
        <v>89.9</v>
      </c>
      <c r="AB47" s="14" t="s">
        <v>2150</v>
      </c>
      <c r="AC47" s="14" t="s">
        <v>2118</v>
      </c>
      <c r="AD47" s="16">
        <v>18.7</v>
      </c>
      <c r="AE47" s="17" t="s">
        <v>2269</v>
      </c>
      <c r="AF47" s="20" t="s">
        <v>2330</v>
      </c>
      <c r="AG47" s="16">
        <v>1985</v>
      </c>
      <c r="AH47" s="14" t="s">
        <v>1211</v>
      </c>
      <c r="AI47" s="14" t="s">
        <v>1212</v>
      </c>
      <c r="AJ47" s="28">
        <v>27.06467</v>
      </c>
      <c r="AK47" s="29">
        <v>-80.122299999999996</v>
      </c>
      <c r="AL47" s="34">
        <f>J47+MAX(Table13[[#This Row],[Highway]:[Pipe]])</f>
        <v>2</v>
      </c>
      <c r="AN47" s="35">
        <f t="shared" si="4"/>
        <v>1</v>
      </c>
      <c r="AO47" s="35" t="str">
        <f t="shared" si="5"/>
        <v/>
      </c>
      <c r="AP47" s="35" t="str">
        <f t="shared" si="6"/>
        <v/>
      </c>
      <c r="AQ47" s="35" t="str">
        <f t="shared" si="7"/>
        <v/>
      </c>
    </row>
    <row r="48" spans="1:43" x14ac:dyDescent="0.45">
      <c r="A48" s="25">
        <v>25.877922222222221</v>
      </c>
      <c r="B48" s="22">
        <v>-80.130491666666657</v>
      </c>
      <c r="C48" s="13" t="s">
        <v>619</v>
      </c>
      <c r="D48" s="13" t="s">
        <v>620</v>
      </c>
      <c r="E48" s="14" t="s">
        <v>621</v>
      </c>
      <c r="F48" s="13" t="s">
        <v>30</v>
      </c>
      <c r="G48" s="14" t="s">
        <v>34</v>
      </c>
      <c r="H48" s="15"/>
      <c r="I48" s="16">
        <v>876100</v>
      </c>
      <c r="J48" s="19">
        <v>1</v>
      </c>
      <c r="K48" s="17" t="s">
        <v>620</v>
      </c>
      <c r="L48" s="17" t="s">
        <v>620</v>
      </c>
      <c r="M48" s="18" t="s">
        <v>2565</v>
      </c>
      <c r="N48" s="13" t="s">
        <v>1869</v>
      </c>
      <c r="O48" s="14" t="s">
        <v>1994</v>
      </c>
      <c r="P48" s="18" t="s">
        <v>2361</v>
      </c>
      <c r="Q48" s="14" t="s">
        <v>2079</v>
      </c>
      <c r="R48" s="19" t="s">
        <v>2335</v>
      </c>
      <c r="S48" s="13" t="s">
        <v>2087</v>
      </c>
      <c r="T48" s="18" t="s">
        <v>2340</v>
      </c>
      <c r="U48" s="20" t="s">
        <v>2837</v>
      </c>
      <c r="V48" s="14" t="s">
        <v>2097</v>
      </c>
      <c r="W48" s="14" t="s">
        <v>2098</v>
      </c>
      <c r="X48" s="19" t="s">
        <v>2318</v>
      </c>
      <c r="Y48" s="14" t="s">
        <v>2107</v>
      </c>
      <c r="Z48" s="14" t="s">
        <v>2119</v>
      </c>
      <c r="AA48" s="16">
        <v>40</v>
      </c>
      <c r="AB48" s="14" t="s">
        <v>2169</v>
      </c>
      <c r="AC48" s="14" t="s">
        <v>2118</v>
      </c>
      <c r="AD48" s="16">
        <v>9.8000000000000007</v>
      </c>
      <c r="AE48" s="17" t="s">
        <v>2290</v>
      </c>
      <c r="AF48" s="20" t="s">
        <v>2331</v>
      </c>
      <c r="AG48" s="16">
        <v>1930</v>
      </c>
      <c r="AH48" s="14" t="s">
        <v>1373</v>
      </c>
      <c r="AI48" s="14" t="s">
        <v>1374</v>
      </c>
      <c r="AJ48" s="28">
        <v>25.87792</v>
      </c>
      <c r="AK48" s="29">
        <v>-80.130470000000003</v>
      </c>
      <c r="AL48" s="34">
        <f>J48+MAX(Table13[[#This Row],[Highway]:[Pipe]])</f>
        <v>2</v>
      </c>
      <c r="AN48" s="35">
        <f t="shared" si="4"/>
        <v>1</v>
      </c>
      <c r="AO48" s="35" t="str">
        <f t="shared" si="5"/>
        <v/>
      </c>
      <c r="AP48" s="35" t="str">
        <f t="shared" si="6"/>
        <v/>
      </c>
      <c r="AQ48" s="35" t="str">
        <f t="shared" si="7"/>
        <v/>
      </c>
    </row>
    <row r="49" spans="1:43" x14ac:dyDescent="0.45">
      <c r="A49" s="25">
        <v>26.11045277777778</v>
      </c>
      <c r="B49" s="22">
        <v>-80.137047222222222</v>
      </c>
      <c r="C49" s="13" t="s">
        <v>279</v>
      </c>
      <c r="D49" s="13" t="s">
        <v>280</v>
      </c>
      <c r="E49" s="14" t="s">
        <v>281</v>
      </c>
      <c r="F49" s="13" t="s">
        <v>30</v>
      </c>
      <c r="G49" s="14" t="s">
        <v>34</v>
      </c>
      <c r="H49" s="15"/>
      <c r="I49" s="16">
        <v>860002</v>
      </c>
      <c r="J49" s="19">
        <v>1</v>
      </c>
      <c r="K49" s="17" t="s">
        <v>280</v>
      </c>
      <c r="L49" s="17" t="s">
        <v>1658</v>
      </c>
      <c r="M49" s="18" t="s">
        <v>2367</v>
      </c>
      <c r="N49" s="13" t="s">
        <v>1821</v>
      </c>
      <c r="O49" s="14" t="s">
        <v>1952</v>
      </c>
      <c r="P49" s="18" t="s">
        <v>2370</v>
      </c>
      <c r="Q49" s="14" t="s">
        <v>2079</v>
      </c>
      <c r="R49" s="19" t="s">
        <v>2335</v>
      </c>
      <c r="S49" s="13" t="s">
        <v>2081</v>
      </c>
      <c r="T49" s="18" t="s">
        <v>2339</v>
      </c>
      <c r="U49" s="20" t="s">
        <v>2714</v>
      </c>
      <c r="V49" s="14" t="s">
        <v>2097</v>
      </c>
      <c r="W49" s="14" t="s">
        <v>2098</v>
      </c>
      <c r="X49" s="19" t="s">
        <v>2318</v>
      </c>
      <c r="Y49" s="14" t="s">
        <v>2107</v>
      </c>
      <c r="Z49" s="14" t="s">
        <v>2153</v>
      </c>
      <c r="AA49" s="16">
        <v>0</v>
      </c>
      <c r="AB49" s="14" t="s">
        <v>2202</v>
      </c>
      <c r="AC49" s="14" t="s">
        <v>2118</v>
      </c>
      <c r="AD49" s="16">
        <v>0</v>
      </c>
      <c r="AE49" s="17" t="s">
        <v>2223</v>
      </c>
      <c r="AF49" s="20" t="s">
        <v>2329</v>
      </c>
      <c r="AG49" s="16">
        <v>1930</v>
      </c>
      <c r="AH49" s="14" t="s">
        <v>1134</v>
      </c>
      <c r="AI49" s="14" t="s">
        <v>1135</v>
      </c>
      <c r="AJ49" s="28">
        <v>26.110469999999999</v>
      </c>
      <c r="AK49" s="29">
        <v>-80.137039999999999</v>
      </c>
      <c r="AL49" s="34">
        <f>J49+MAX(Table13[[#This Row],[Highway]:[Pipe]])</f>
        <v>2</v>
      </c>
      <c r="AN49" s="35">
        <f t="shared" si="4"/>
        <v>1</v>
      </c>
      <c r="AO49" s="35" t="str">
        <f t="shared" si="5"/>
        <v/>
      </c>
      <c r="AP49" s="35" t="str">
        <f t="shared" si="6"/>
        <v/>
      </c>
      <c r="AQ49" s="35" t="str">
        <f t="shared" si="7"/>
        <v/>
      </c>
    </row>
    <row r="50" spans="1:43" x14ac:dyDescent="0.45">
      <c r="A50" s="25">
        <v>27.203083333333332</v>
      </c>
      <c r="B50" s="22">
        <v>-80.260630555555551</v>
      </c>
      <c r="C50" s="13" t="s">
        <v>935</v>
      </c>
      <c r="D50" s="13" t="s">
        <v>936</v>
      </c>
      <c r="E50" s="14" t="s">
        <v>937</v>
      </c>
      <c r="F50" s="13" t="s">
        <v>34</v>
      </c>
      <c r="G50" s="14" t="s">
        <v>34</v>
      </c>
      <c r="H50" s="15"/>
      <c r="I50" s="16">
        <v>890003</v>
      </c>
      <c r="J50" s="19">
        <v>1</v>
      </c>
      <c r="K50" s="17" t="s">
        <v>936</v>
      </c>
      <c r="L50" s="17" t="s">
        <v>936</v>
      </c>
      <c r="M50" s="18" t="s">
        <v>2597</v>
      </c>
      <c r="N50" s="13" t="s">
        <v>1845</v>
      </c>
      <c r="O50" s="14" t="s">
        <v>2002</v>
      </c>
      <c r="P50" s="18" t="s">
        <v>2596</v>
      </c>
      <c r="Q50" s="14" t="s">
        <v>2079</v>
      </c>
      <c r="R50" s="19" t="s">
        <v>2335</v>
      </c>
      <c r="S50" s="13" t="s">
        <v>2096</v>
      </c>
      <c r="T50" s="18" t="s">
        <v>2342</v>
      </c>
      <c r="U50" s="20" t="s">
        <v>2862</v>
      </c>
      <c r="V50" s="14" t="s">
        <v>2099</v>
      </c>
      <c r="W50" s="14" t="s">
        <v>2098</v>
      </c>
      <c r="X50" s="19" t="s">
        <v>2318</v>
      </c>
      <c r="Y50" s="14" t="s">
        <v>2107</v>
      </c>
      <c r="Z50" s="14" t="s">
        <v>2168</v>
      </c>
      <c r="AA50" s="16">
        <v>80.099999999999994</v>
      </c>
      <c r="AB50" s="14" t="s">
        <v>2115</v>
      </c>
      <c r="AC50" s="14" t="s">
        <v>2118</v>
      </c>
      <c r="AD50" s="16">
        <v>13.7</v>
      </c>
      <c r="AE50" s="17" t="s">
        <v>2223</v>
      </c>
      <c r="AF50" s="20" t="s">
        <v>2329</v>
      </c>
      <c r="AG50" s="16">
        <v>1964</v>
      </c>
      <c r="AH50" s="14" t="s">
        <v>1607</v>
      </c>
      <c r="AI50" s="14" t="s">
        <v>1608</v>
      </c>
      <c r="AJ50" s="28">
        <v>27.20345</v>
      </c>
      <c r="AK50" s="29">
        <v>-80.261290000000002</v>
      </c>
      <c r="AL50" s="34">
        <f>J50+MAX(Table13[[#This Row],[Highway]:[Pipe]])</f>
        <v>2</v>
      </c>
      <c r="AN50" s="35">
        <f t="shared" si="4"/>
        <v>1</v>
      </c>
      <c r="AO50" s="35" t="str">
        <f t="shared" si="5"/>
        <v/>
      </c>
      <c r="AP50" s="35" t="str">
        <f t="shared" si="6"/>
        <v/>
      </c>
      <c r="AQ50" s="35" t="str">
        <f t="shared" si="7"/>
        <v/>
      </c>
    </row>
    <row r="51" spans="1:43" x14ac:dyDescent="0.45">
      <c r="A51" s="25">
        <v>26.124680555555557</v>
      </c>
      <c r="B51" s="22">
        <v>-80.168569444444444</v>
      </c>
      <c r="C51" s="13" t="s">
        <v>227</v>
      </c>
      <c r="D51" s="13" t="s">
        <v>228</v>
      </c>
      <c r="E51" s="14" t="s">
        <v>229</v>
      </c>
      <c r="F51" s="13" t="s">
        <v>34</v>
      </c>
      <c r="G51" s="14" t="s">
        <v>34</v>
      </c>
      <c r="H51" s="15"/>
      <c r="I51" s="16">
        <v>860602</v>
      </c>
      <c r="J51" s="19">
        <v>1</v>
      </c>
      <c r="K51" s="17" t="s">
        <v>228</v>
      </c>
      <c r="L51" s="17" t="s">
        <v>1650</v>
      </c>
      <c r="M51" s="18" t="s">
        <v>2425</v>
      </c>
      <c r="N51" s="13" t="s">
        <v>1813</v>
      </c>
      <c r="O51" s="14" t="s">
        <v>1960</v>
      </c>
      <c r="P51" s="18" t="s">
        <v>2424</v>
      </c>
      <c r="Q51" s="14" t="s">
        <v>2079</v>
      </c>
      <c r="R51" s="19" t="s">
        <v>2335</v>
      </c>
      <c r="S51" s="13" t="s">
        <v>2081</v>
      </c>
      <c r="T51" s="18" t="s">
        <v>2339</v>
      </c>
      <c r="U51" s="20" t="s">
        <v>2750</v>
      </c>
      <c r="V51" s="14" t="s">
        <v>2097</v>
      </c>
      <c r="W51" s="14" t="s">
        <v>2098</v>
      </c>
      <c r="X51" s="19" t="s">
        <v>2098</v>
      </c>
      <c r="Y51" s="14" t="s">
        <v>2107</v>
      </c>
      <c r="Z51" s="14" t="s">
        <v>2148</v>
      </c>
      <c r="AA51" s="16">
        <v>29.9</v>
      </c>
      <c r="AB51" s="14" t="s">
        <v>2166</v>
      </c>
      <c r="AC51" s="14"/>
      <c r="AD51" s="16">
        <v>6.8</v>
      </c>
      <c r="AE51" s="17" t="s">
        <v>2223</v>
      </c>
      <c r="AF51" s="20" t="s">
        <v>2329</v>
      </c>
      <c r="AG51" s="16">
        <v>1993</v>
      </c>
      <c r="AH51" s="14" t="s">
        <v>1096</v>
      </c>
      <c r="AI51" s="14" t="s">
        <v>1097</v>
      </c>
      <c r="AJ51" s="28">
        <v>26.124739999999999</v>
      </c>
      <c r="AK51" s="29">
        <v>-80.168580000000006</v>
      </c>
      <c r="AL51" s="34">
        <f>J51+MAX(Table13[[#This Row],[Highway]:[Pipe]])</f>
        <v>2</v>
      </c>
      <c r="AN51" s="35">
        <f t="shared" si="4"/>
        <v>1</v>
      </c>
      <c r="AO51" s="35" t="str">
        <f t="shared" si="5"/>
        <v/>
      </c>
      <c r="AP51" s="35" t="str">
        <f t="shared" si="6"/>
        <v/>
      </c>
      <c r="AQ51" s="35" t="str">
        <f t="shared" si="7"/>
        <v/>
      </c>
    </row>
    <row r="52" spans="1:43" x14ac:dyDescent="0.45">
      <c r="A52" s="25">
        <v>26.615411111111111</v>
      </c>
      <c r="B52" s="22">
        <v>-80.043730555555555</v>
      </c>
      <c r="C52" s="13" t="s">
        <v>826</v>
      </c>
      <c r="D52" s="13" t="s">
        <v>827</v>
      </c>
      <c r="E52" s="14" t="s">
        <v>828</v>
      </c>
      <c r="F52" s="13" t="s">
        <v>30</v>
      </c>
      <c r="G52" s="14" t="s">
        <v>35</v>
      </c>
      <c r="H52" s="15"/>
      <c r="I52" s="16">
        <v>930318</v>
      </c>
      <c r="J52" s="19">
        <v>1</v>
      </c>
      <c r="K52" s="17" t="s">
        <v>827</v>
      </c>
      <c r="L52" s="17" t="s">
        <v>1750</v>
      </c>
      <c r="M52" s="18" t="s">
        <v>2661</v>
      </c>
      <c r="N52" s="13" t="s">
        <v>1903</v>
      </c>
      <c r="O52" s="14" t="s">
        <v>2058</v>
      </c>
      <c r="P52" s="18" t="s">
        <v>2660</v>
      </c>
      <c r="Q52" s="14" t="s">
        <v>2079</v>
      </c>
      <c r="R52" s="19" t="s">
        <v>2335</v>
      </c>
      <c r="S52" s="13" t="s">
        <v>2094</v>
      </c>
      <c r="T52" s="18" t="s">
        <v>2344</v>
      </c>
      <c r="U52" s="20" t="s">
        <v>2909</v>
      </c>
      <c r="V52" s="14" t="s">
        <v>2099</v>
      </c>
      <c r="W52" s="14" t="s">
        <v>2098</v>
      </c>
      <c r="X52" s="19" t="s">
        <v>2318</v>
      </c>
      <c r="Y52" s="14" t="s">
        <v>2107</v>
      </c>
      <c r="Z52" s="14" t="s">
        <v>2110</v>
      </c>
      <c r="AA52" s="16">
        <v>89.9</v>
      </c>
      <c r="AB52" s="14" t="s">
        <v>2162</v>
      </c>
      <c r="AC52" s="14" t="s">
        <v>2118</v>
      </c>
      <c r="AD52" s="16">
        <v>35.1</v>
      </c>
      <c r="AE52" s="17" t="s">
        <v>2223</v>
      </c>
      <c r="AF52" s="20" t="s">
        <v>2329</v>
      </c>
      <c r="AG52" s="16">
        <v>1973</v>
      </c>
      <c r="AH52" s="14" t="s">
        <v>1525</v>
      </c>
      <c r="AI52" s="14" t="s">
        <v>1526</v>
      </c>
      <c r="AJ52" s="28">
        <v>26.615490000000001</v>
      </c>
      <c r="AK52" s="29">
        <v>-80.04616</v>
      </c>
      <c r="AL52" s="34">
        <f>J52+MAX(Table13[[#This Row],[Highway]:[Pipe]])</f>
        <v>2</v>
      </c>
      <c r="AN52" s="35">
        <f t="shared" si="4"/>
        <v>1</v>
      </c>
      <c r="AO52" s="35" t="str">
        <f t="shared" si="5"/>
        <v/>
      </c>
      <c r="AP52" s="35" t="str">
        <f t="shared" si="6"/>
        <v/>
      </c>
      <c r="AQ52" s="35" t="str">
        <f t="shared" si="7"/>
        <v/>
      </c>
    </row>
    <row r="53" spans="1:43" x14ac:dyDescent="0.45">
      <c r="A53" s="25">
        <v>26.615508333333334</v>
      </c>
      <c r="B53" s="22">
        <v>-80.043702777777781</v>
      </c>
      <c r="C53" s="13" t="s">
        <v>829</v>
      </c>
      <c r="D53" s="13" t="s">
        <v>827</v>
      </c>
      <c r="E53" s="14" t="s">
        <v>828</v>
      </c>
      <c r="F53" s="13" t="s">
        <v>30</v>
      </c>
      <c r="G53" s="14" t="s">
        <v>36</v>
      </c>
      <c r="H53" s="15"/>
      <c r="I53" s="16">
        <v>930104</v>
      </c>
      <c r="J53" s="19">
        <v>1</v>
      </c>
      <c r="K53" s="17" t="s">
        <v>827</v>
      </c>
      <c r="L53" s="17" t="s">
        <v>1750</v>
      </c>
      <c r="M53" s="18" t="s">
        <v>2654</v>
      </c>
      <c r="N53" s="13" t="s">
        <v>1903</v>
      </c>
      <c r="O53" s="14" t="s">
        <v>2058</v>
      </c>
      <c r="P53" s="18" t="s">
        <v>2368</v>
      </c>
      <c r="Q53" s="14" t="s">
        <v>2079</v>
      </c>
      <c r="R53" s="19" t="s">
        <v>2335</v>
      </c>
      <c r="S53" s="13" t="s">
        <v>2094</v>
      </c>
      <c r="T53" s="18" t="s">
        <v>2344</v>
      </c>
      <c r="U53" s="20" t="s">
        <v>2903</v>
      </c>
      <c r="V53" s="14" t="s">
        <v>2099</v>
      </c>
      <c r="W53" s="14" t="s">
        <v>2098</v>
      </c>
      <c r="X53" s="19" t="s">
        <v>2318</v>
      </c>
      <c r="Y53" s="14" t="s">
        <v>2107</v>
      </c>
      <c r="Z53" s="14" t="s">
        <v>2110</v>
      </c>
      <c r="AA53" s="16">
        <v>89.9</v>
      </c>
      <c r="AB53" s="14" t="s">
        <v>2162</v>
      </c>
      <c r="AC53" s="14" t="s">
        <v>2118</v>
      </c>
      <c r="AD53" s="16">
        <v>35.1</v>
      </c>
      <c r="AE53" s="17" t="s">
        <v>2223</v>
      </c>
      <c r="AF53" s="20" t="s">
        <v>2329</v>
      </c>
      <c r="AG53" s="16">
        <v>1973</v>
      </c>
      <c r="AH53" s="14" t="s">
        <v>1527</v>
      </c>
      <c r="AI53" s="14" t="s">
        <v>1528</v>
      </c>
      <c r="AJ53" s="28">
        <v>26.615400000000001</v>
      </c>
      <c r="AK53" s="29">
        <v>-80.041340000000005</v>
      </c>
      <c r="AL53" s="34">
        <f>J53+MAX(Table13[[#This Row],[Highway]:[Pipe]])</f>
        <v>2</v>
      </c>
      <c r="AN53" s="35">
        <f t="shared" si="4"/>
        <v>1</v>
      </c>
      <c r="AO53" s="35" t="str">
        <f t="shared" si="5"/>
        <v/>
      </c>
      <c r="AP53" s="35" t="str">
        <f t="shared" si="6"/>
        <v/>
      </c>
      <c r="AQ53" s="35" t="str">
        <f t="shared" si="7"/>
        <v/>
      </c>
    </row>
    <row r="54" spans="1:43" x14ac:dyDescent="0.45">
      <c r="A54" s="25">
        <v>26.527091666666667</v>
      </c>
      <c r="B54" s="22">
        <v>-80.053669444444438</v>
      </c>
      <c r="C54" s="13" t="s">
        <v>845</v>
      </c>
      <c r="D54" s="13" t="s">
        <v>846</v>
      </c>
      <c r="E54" s="14" t="s">
        <v>847</v>
      </c>
      <c r="F54" s="13" t="s">
        <v>30</v>
      </c>
      <c r="G54" s="14" t="s">
        <v>34</v>
      </c>
      <c r="H54" s="15"/>
      <c r="I54" s="16">
        <v>930370</v>
      </c>
      <c r="J54" s="19">
        <v>1</v>
      </c>
      <c r="K54" s="17" t="s">
        <v>846</v>
      </c>
      <c r="L54" s="17" t="s">
        <v>1756</v>
      </c>
      <c r="M54" s="18" t="s">
        <v>2668</v>
      </c>
      <c r="N54" s="13" t="s">
        <v>1904</v>
      </c>
      <c r="O54" s="14" t="s">
        <v>2064</v>
      </c>
      <c r="P54" s="18" t="s">
        <v>2368</v>
      </c>
      <c r="Q54" s="14" t="s">
        <v>2079</v>
      </c>
      <c r="R54" s="19" t="s">
        <v>2335</v>
      </c>
      <c r="S54" s="13" t="s">
        <v>2094</v>
      </c>
      <c r="T54" s="18" t="s">
        <v>2344</v>
      </c>
      <c r="U54" s="20" t="s">
        <v>2913</v>
      </c>
      <c r="V54" s="14" t="s">
        <v>2099</v>
      </c>
      <c r="W54" s="14" t="s">
        <v>2098</v>
      </c>
      <c r="X54" s="19" t="s">
        <v>2318</v>
      </c>
      <c r="Y54" s="14" t="s">
        <v>2107</v>
      </c>
      <c r="Z54" s="14" t="s">
        <v>2114</v>
      </c>
      <c r="AA54" s="16">
        <v>125</v>
      </c>
      <c r="AB54" s="14" t="s">
        <v>2150</v>
      </c>
      <c r="AC54" s="14" t="s">
        <v>2118</v>
      </c>
      <c r="AD54" s="16">
        <v>20.9</v>
      </c>
      <c r="AE54" s="17" t="s">
        <v>2223</v>
      </c>
      <c r="AF54" s="20" t="s">
        <v>2329</v>
      </c>
      <c r="AG54" s="16">
        <v>2001</v>
      </c>
      <c r="AH54" s="14" t="s">
        <v>1539</v>
      </c>
      <c r="AI54" s="14" t="s">
        <v>1540</v>
      </c>
      <c r="AJ54" s="28">
        <v>26.52704</v>
      </c>
      <c r="AK54" s="29">
        <v>-80.053979999999996</v>
      </c>
      <c r="AL54" s="34">
        <f>J54+MAX(Table13[[#This Row],[Highway]:[Pipe]])</f>
        <v>2</v>
      </c>
      <c r="AN54" s="35">
        <f t="shared" si="4"/>
        <v>1</v>
      </c>
      <c r="AO54" s="35" t="str">
        <f t="shared" si="5"/>
        <v/>
      </c>
      <c r="AP54" s="35" t="str">
        <f t="shared" si="6"/>
        <v/>
      </c>
      <c r="AQ54" s="35" t="str">
        <f t="shared" si="7"/>
        <v/>
      </c>
    </row>
    <row r="55" spans="1:43" x14ac:dyDescent="0.45">
      <c r="A55" s="25">
        <v>26.833069444444444</v>
      </c>
      <c r="B55" s="22">
        <v>-81.088730555555557</v>
      </c>
      <c r="C55" s="13" t="s">
        <v>360</v>
      </c>
      <c r="D55" s="13" t="s">
        <v>361</v>
      </c>
      <c r="E55" s="14" t="s">
        <v>362</v>
      </c>
      <c r="F55" s="13" t="s">
        <v>34</v>
      </c>
      <c r="G55" s="14" t="s">
        <v>34</v>
      </c>
      <c r="H55" s="15"/>
      <c r="I55" s="16">
        <v>50064</v>
      </c>
      <c r="J55" s="19">
        <v>1</v>
      </c>
      <c r="K55" s="17" t="s">
        <v>361</v>
      </c>
      <c r="L55" s="17" t="s">
        <v>1673</v>
      </c>
      <c r="M55" s="18" t="s">
        <v>2349</v>
      </c>
      <c r="N55" s="13" t="s">
        <v>1826</v>
      </c>
      <c r="O55" s="14" t="s">
        <v>1999</v>
      </c>
      <c r="P55" s="18" t="s">
        <v>2350</v>
      </c>
      <c r="Q55" s="14" t="s">
        <v>2079</v>
      </c>
      <c r="R55" s="19" t="s">
        <v>2335</v>
      </c>
      <c r="S55" s="13" t="s">
        <v>2085</v>
      </c>
      <c r="T55" s="18" t="s">
        <v>2336</v>
      </c>
      <c r="U55" s="20" t="s">
        <v>2709</v>
      </c>
      <c r="V55" s="14" t="s">
        <v>2097</v>
      </c>
      <c r="W55" s="14" t="s">
        <v>2098</v>
      </c>
      <c r="X55" s="19" t="s">
        <v>2318</v>
      </c>
      <c r="Y55" s="14" t="s">
        <v>2107</v>
      </c>
      <c r="Z55" s="14" t="s">
        <v>2181</v>
      </c>
      <c r="AA55" s="16">
        <v>225.7</v>
      </c>
      <c r="AB55" s="14" t="s">
        <v>2182</v>
      </c>
      <c r="AC55" s="14" t="s">
        <v>2118</v>
      </c>
      <c r="AD55" s="16">
        <v>56.7</v>
      </c>
      <c r="AE55" s="17" t="s">
        <v>2261</v>
      </c>
      <c r="AF55" s="20" t="s">
        <v>2329</v>
      </c>
      <c r="AG55" s="16">
        <v>2000</v>
      </c>
      <c r="AH55" s="14" t="s">
        <v>1188</v>
      </c>
      <c r="AI55" s="14" t="s">
        <v>1189</v>
      </c>
      <c r="AJ55" s="28">
        <v>26.833069999999999</v>
      </c>
      <c r="AK55" s="29">
        <v>-81.088729999999998</v>
      </c>
      <c r="AL55" s="34">
        <f>J55+MAX(Table13[[#This Row],[Highway]:[Pipe]])</f>
        <v>2</v>
      </c>
      <c r="AN55" s="35">
        <f t="shared" si="4"/>
        <v>1</v>
      </c>
      <c r="AO55" s="35" t="str">
        <f t="shared" si="5"/>
        <v/>
      </c>
      <c r="AP55" s="35" t="str">
        <f t="shared" si="6"/>
        <v/>
      </c>
      <c r="AQ55" s="35" t="str">
        <f t="shared" si="7"/>
        <v/>
      </c>
    </row>
    <row r="56" spans="1:43" x14ac:dyDescent="0.45">
      <c r="A56" s="25">
        <v>26.831583333333334</v>
      </c>
      <c r="B56" s="22">
        <v>-80.060247222222216</v>
      </c>
      <c r="C56" s="13" t="s">
        <v>830</v>
      </c>
      <c r="D56" s="13" t="s">
        <v>831</v>
      </c>
      <c r="E56" s="14" t="s">
        <v>832</v>
      </c>
      <c r="F56" s="13" t="s">
        <v>30</v>
      </c>
      <c r="G56" s="14" t="s">
        <v>34</v>
      </c>
      <c r="H56" s="15"/>
      <c r="I56" s="16">
        <v>930004</v>
      </c>
      <c r="J56" s="19">
        <v>1</v>
      </c>
      <c r="K56" s="17" t="s">
        <v>831</v>
      </c>
      <c r="L56" s="17" t="s">
        <v>1751</v>
      </c>
      <c r="M56" s="18" t="s">
        <v>2367</v>
      </c>
      <c r="N56" s="13" t="s">
        <v>1903</v>
      </c>
      <c r="O56" s="14" t="s">
        <v>2059</v>
      </c>
      <c r="P56" s="18" t="s">
        <v>2368</v>
      </c>
      <c r="Q56" s="14" t="s">
        <v>2079</v>
      </c>
      <c r="R56" s="19" t="s">
        <v>2335</v>
      </c>
      <c r="S56" s="13" t="s">
        <v>2094</v>
      </c>
      <c r="T56" s="18" t="s">
        <v>2344</v>
      </c>
      <c r="U56" s="20" t="s">
        <v>2894</v>
      </c>
      <c r="V56" s="14" t="s">
        <v>2099</v>
      </c>
      <c r="W56" s="14" t="s">
        <v>2098</v>
      </c>
      <c r="X56" s="19" t="s">
        <v>2098</v>
      </c>
      <c r="Y56" s="14" t="s">
        <v>2107</v>
      </c>
      <c r="Z56" s="14" t="s">
        <v>2195</v>
      </c>
      <c r="AA56" s="16">
        <v>89.9</v>
      </c>
      <c r="AB56" s="14" t="s">
        <v>2135</v>
      </c>
      <c r="AC56" s="14" t="s">
        <v>2118</v>
      </c>
      <c r="AD56" s="16">
        <v>24.9</v>
      </c>
      <c r="AE56" s="17" t="s">
        <v>2223</v>
      </c>
      <c r="AF56" s="20" t="s">
        <v>2329</v>
      </c>
      <c r="AG56" s="16">
        <v>1956</v>
      </c>
      <c r="AH56" s="14" t="s">
        <v>1529</v>
      </c>
      <c r="AI56" s="14" t="s">
        <v>1530</v>
      </c>
      <c r="AJ56" s="28">
        <v>26.832139999999999</v>
      </c>
      <c r="AK56" s="29">
        <v>-80.060199999999995</v>
      </c>
      <c r="AL56" s="34">
        <f>J56+MAX(Table13[[#This Row],[Highway]:[Pipe]])</f>
        <v>2</v>
      </c>
      <c r="AN56" s="35">
        <f t="shared" si="4"/>
        <v>1</v>
      </c>
      <c r="AO56" s="35" t="str">
        <f t="shared" si="5"/>
        <v/>
      </c>
      <c r="AP56" s="35" t="str">
        <f t="shared" si="6"/>
        <v/>
      </c>
      <c r="AQ56" s="35" t="str">
        <f t="shared" si="7"/>
        <v/>
      </c>
    </row>
    <row r="57" spans="1:43" x14ac:dyDescent="0.45">
      <c r="A57" s="25">
        <v>26.705461111111109</v>
      </c>
      <c r="B57" s="22">
        <v>-80.712772222222227</v>
      </c>
      <c r="C57" s="13" t="s">
        <v>906</v>
      </c>
      <c r="D57" s="13" t="s">
        <v>907</v>
      </c>
      <c r="E57" s="14" t="s">
        <v>908</v>
      </c>
      <c r="F57" s="13" t="s">
        <v>34</v>
      </c>
      <c r="G57" s="14" t="s">
        <v>34</v>
      </c>
      <c r="H57" s="15"/>
      <c r="I57" s="16">
        <v>930072</v>
      </c>
      <c r="J57" s="19">
        <v>1</v>
      </c>
      <c r="K57" s="17" t="s">
        <v>907</v>
      </c>
      <c r="L57" s="17" t="s">
        <v>1770</v>
      </c>
      <c r="M57" s="18" t="s">
        <v>2652</v>
      </c>
      <c r="N57" s="13" t="s">
        <v>1844</v>
      </c>
      <c r="O57" s="14" t="s">
        <v>2071</v>
      </c>
      <c r="P57" s="18" t="s">
        <v>2651</v>
      </c>
      <c r="Q57" s="14" t="s">
        <v>2079</v>
      </c>
      <c r="R57" s="19" t="s">
        <v>2335</v>
      </c>
      <c r="S57" s="13" t="s">
        <v>2094</v>
      </c>
      <c r="T57" s="18" t="s">
        <v>2344</v>
      </c>
      <c r="U57" s="20" t="s">
        <v>2901</v>
      </c>
      <c r="V57" s="14" t="s">
        <v>2101</v>
      </c>
      <c r="W57" s="14" t="s">
        <v>2098</v>
      </c>
      <c r="X57" s="19" t="s">
        <v>2098</v>
      </c>
      <c r="Y57" s="14" t="s">
        <v>2107</v>
      </c>
      <c r="Z57" s="14" t="s">
        <v>2141</v>
      </c>
      <c r="AA57" s="16">
        <v>51.8</v>
      </c>
      <c r="AB57" s="14" t="s">
        <v>2177</v>
      </c>
      <c r="AC57" s="14" t="s">
        <v>2118</v>
      </c>
      <c r="AD57" s="16">
        <v>8.8000000000000007</v>
      </c>
      <c r="AE57" s="17" t="s">
        <v>2276</v>
      </c>
      <c r="AF57" s="20" t="s">
        <v>2330</v>
      </c>
      <c r="AG57" s="16">
        <v>1935</v>
      </c>
      <c r="AH57" s="14" t="s">
        <v>1585</v>
      </c>
      <c r="AI57" s="14" t="s">
        <v>1586</v>
      </c>
      <c r="AJ57" s="28">
        <v>26.70552</v>
      </c>
      <c r="AK57" s="29">
        <v>-80.713040000000007</v>
      </c>
      <c r="AL57" s="34">
        <f>J57+MAX(Table13[[#This Row],[Highway]:[Pipe]])</f>
        <v>2</v>
      </c>
      <c r="AN57" s="35">
        <f t="shared" si="4"/>
        <v>1</v>
      </c>
      <c r="AO57" s="35" t="str">
        <f t="shared" si="5"/>
        <v/>
      </c>
      <c r="AP57" s="35" t="str">
        <f t="shared" si="6"/>
        <v/>
      </c>
      <c r="AQ57" s="35" t="str">
        <f t="shared" si="7"/>
        <v/>
      </c>
    </row>
    <row r="58" spans="1:43" x14ac:dyDescent="0.45">
      <c r="A58" s="25">
        <v>27.01188611111111</v>
      </c>
      <c r="B58" s="22">
        <v>-80.456072222222218</v>
      </c>
      <c r="C58" s="13" t="s">
        <v>457</v>
      </c>
      <c r="D58" s="13" t="s">
        <v>458</v>
      </c>
      <c r="E58" s="14" t="s">
        <v>459</v>
      </c>
      <c r="F58" s="13" t="s">
        <v>30</v>
      </c>
      <c r="G58" s="14" t="s">
        <v>34</v>
      </c>
      <c r="H58" s="15"/>
      <c r="I58" s="16"/>
      <c r="J58" s="19">
        <v>1</v>
      </c>
      <c r="K58" s="17" t="s">
        <v>458</v>
      </c>
      <c r="L58" s="17" t="s">
        <v>1688</v>
      </c>
      <c r="M58" s="18" t="s">
        <v>34</v>
      </c>
      <c r="N58" s="13" t="s">
        <v>1842</v>
      </c>
      <c r="O58" s="14" t="s">
        <v>2022</v>
      </c>
      <c r="P58" s="18" t="s">
        <v>34</v>
      </c>
      <c r="Q58" s="14" t="s">
        <v>2079</v>
      </c>
      <c r="R58" s="19" t="s">
        <v>34</v>
      </c>
      <c r="S58" s="13" t="s">
        <v>2086</v>
      </c>
      <c r="T58" s="18" t="s">
        <v>34</v>
      </c>
      <c r="U58" s="20" t="s">
        <v>34</v>
      </c>
      <c r="V58" s="14" t="s">
        <v>2101</v>
      </c>
      <c r="W58" s="14" t="s">
        <v>2100</v>
      </c>
      <c r="X58" s="19" t="s">
        <v>34</v>
      </c>
      <c r="Y58" s="14" t="s">
        <v>2107</v>
      </c>
      <c r="Z58" s="14" t="s">
        <v>2178</v>
      </c>
      <c r="AA58" s="16" t="s">
        <v>34</v>
      </c>
      <c r="AB58" s="14" t="s">
        <v>2202</v>
      </c>
      <c r="AC58" s="14" t="s">
        <v>2118</v>
      </c>
      <c r="AD58" s="16" t="s">
        <v>34</v>
      </c>
      <c r="AE58" s="17" t="s">
        <v>2268</v>
      </c>
      <c r="AF58" s="20" t="s">
        <v>34</v>
      </c>
      <c r="AG58" s="16" t="s">
        <v>34</v>
      </c>
      <c r="AH58" s="14" t="s">
        <v>1255</v>
      </c>
      <c r="AI58" s="14" t="s">
        <v>1256</v>
      </c>
      <c r="AJ58" s="28" t="s">
        <v>34</v>
      </c>
      <c r="AK58" s="29" t="s">
        <v>34</v>
      </c>
      <c r="AL58" s="34">
        <f>J58+MAX(Table13[[#This Row],[Highway]:[Pipe]])</f>
        <v>4</v>
      </c>
      <c r="AN58" s="35" t="str">
        <f t="shared" si="4"/>
        <v/>
      </c>
      <c r="AO58" s="35">
        <f t="shared" si="5"/>
        <v>3</v>
      </c>
      <c r="AP58" s="35" t="str">
        <f t="shared" si="6"/>
        <v/>
      </c>
      <c r="AQ58" s="35" t="str">
        <f t="shared" si="7"/>
        <v/>
      </c>
    </row>
    <row r="59" spans="1:43" x14ac:dyDescent="0.45">
      <c r="A59" s="25">
        <v>25.792647222222225</v>
      </c>
      <c r="B59" s="22">
        <v>-80.23952222222222</v>
      </c>
      <c r="C59" s="13" t="s">
        <v>690</v>
      </c>
      <c r="D59" s="13" t="s">
        <v>691</v>
      </c>
      <c r="E59" s="14" t="s">
        <v>692</v>
      </c>
      <c r="F59" s="13" t="s">
        <v>30</v>
      </c>
      <c r="G59" s="14" t="s">
        <v>31</v>
      </c>
      <c r="H59" s="15"/>
      <c r="I59" s="16">
        <v>870731</v>
      </c>
      <c r="J59" s="19">
        <v>1</v>
      </c>
      <c r="K59" s="17" t="s">
        <v>691</v>
      </c>
      <c r="L59" s="17" t="s">
        <v>691</v>
      </c>
      <c r="M59" s="18" t="s">
        <v>2517</v>
      </c>
      <c r="N59" s="13" t="s">
        <v>1878</v>
      </c>
      <c r="O59" s="14" t="s">
        <v>2001</v>
      </c>
      <c r="P59" s="18" t="s">
        <v>2511</v>
      </c>
      <c r="Q59" s="14" t="s">
        <v>2079</v>
      </c>
      <c r="R59" s="19" t="s">
        <v>2335</v>
      </c>
      <c r="S59" s="13" t="s">
        <v>2087</v>
      </c>
      <c r="T59" s="18" t="s">
        <v>2340</v>
      </c>
      <c r="U59" s="20" t="s">
        <v>2806</v>
      </c>
      <c r="V59" s="14" t="s">
        <v>2099</v>
      </c>
      <c r="W59" s="14" t="s">
        <v>2098</v>
      </c>
      <c r="X59" s="19" t="s">
        <v>2318</v>
      </c>
      <c r="Y59" s="14" t="s">
        <v>2107</v>
      </c>
      <c r="Z59" s="14" t="s">
        <v>2110</v>
      </c>
      <c r="AA59" s="16">
        <v>74.8</v>
      </c>
      <c r="AB59" s="14" t="s">
        <v>2150</v>
      </c>
      <c r="AC59" s="14" t="s">
        <v>2118</v>
      </c>
      <c r="AD59" s="16">
        <v>18</v>
      </c>
      <c r="AE59" s="17" t="s">
        <v>2235</v>
      </c>
      <c r="AF59" s="20" t="s">
        <v>2329</v>
      </c>
      <c r="AG59" s="16">
        <v>1997</v>
      </c>
      <c r="AH59" s="14" t="s">
        <v>1427</v>
      </c>
      <c r="AI59" s="14" t="s">
        <v>1428</v>
      </c>
      <c r="AJ59" s="28">
        <v>25.7925</v>
      </c>
      <c r="AK59" s="29">
        <v>-80.239440000000002</v>
      </c>
      <c r="AL59" s="34">
        <f>J59+MAX(Table13[[#This Row],[Highway]:[Pipe]])</f>
        <v>2</v>
      </c>
      <c r="AN59" s="35">
        <f t="shared" si="4"/>
        <v>1</v>
      </c>
      <c r="AO59" s="35" t="str">
        <f t="shared" si="5"/>
        <v/>
      </c>
      <c r="AP59" s="35" t="str">
        <f t="shared" si="6"/>
        <v/>
      </c>
      <c r="AQ59" s="35" t="str">
        <f t="shared" si="7"/>
        <v/>
      </c>
    </row>
    <row r="60" spans="1:43" x14ac:dyDescent="0.45">
      <c r="A60" s="25">
        <v>25.792738888888891</v>
      </c>
      <c r="B60" s="22">
        <v>-80.239702777777779</v>
      </c>
      <c r="C60" s="13" t="s">
        <v>693</v>
      </c>
      <c r="D60" s="13" t="s">
        <v>691</v>
      </c>
      <c r="E60" s="14" t="s">
        <v>692</v>
      </c>
      <c r="F60" s="13" t="s">
        <v>30</v>
      </c>
      <c r="G60" s="14" t="s">
        <v>32</v>
      </c>
      <c r="H60" s="15"/>
      <c r="I60" s="16">
        <v>870763</v>
      </c>
      <c r="J60" s="19">
        <v>1</v>
      </c>
      <c r="K60" s="17" t="s">
        <v>691</v>
      </c>
      <c r="L60" s="17" t="s">
        <v>691</v>
      </c>
      <c r="M60" s="18" t="s">
        <v>2521</v>
      </c>
      <c r="N60" s="13" t="s">
        <v>1878</v>
      </c>
      <c r="O60" s="14" t="s">
        <v>2001</v>
      </c>
      <c r="P60" s="18" t="s">
        <v>2511</v>
      </c>
      <c r="Q60" s="14" t="s">
        <v>2079</v>
      </c>
      <c r="R60" s="19" t="s">
        <v>2335</v>
      </c>
      <c r="S60" s="13" t="s">
        <v>2087</v>
      </c>
      <c r="T60" s="18" t="s">
        <v>2340</v>
      </c>
      <c r="U60" s="20" t="s">
        <v>2806</v>
      </c>
      <c r="V60" s="14" t="s">
        <v>2099</v>
      </c>
      <c r="W60" s="14" t="s">
        <v>2098</v>
      </c>
      <c r="X60" s="19" t="s">
        <v>2318</v>
      </c>
      <c r="Y60" s="14" t="s">
        <v>2107</v>
      </c>
      <c r="Z60" s="14" t="s">
        <v>2110</v>
      </c>
      <c r="AA60" s="16">
        <v>74.8</v>
      </c>
      <c r="AB60" s="14" t="s">
        <v>2150</v>
      </c>
      <c r="AC60" s="14" t="s">
        <v>2118</v>
      </c>
      <c r="AD60" s="16">
        <v>18</v>
      </c>
      <c r="AE60" s="17" t="s">
        <v>2235</v>
      </c>
      <c r="AF60" s="20" t="s">
        <v>2329</v>
      </c>
      <c r="AG60" s="16">
        <v>1997</v>
      </c>
      <c r="AH60" s="14" t="s">
        <v>1429</v>
      </c>
      <c r="AI60" s="14" t="s">
        <v>1430</v>
      </c>
      <c r="AJ60" s="28">
        <v>25.792750000000002</v>
      </c>
      <c r="AK60" s="29">
        <v>-80.239689999999996</v>
      </c>
      <c r="AL60" s="34">
        <f>J60+MAX(Table13[[#This Row],[Highway]:[Pipe]])</f>
        <v>2</v>
      </c>
      <c r="AN60" s="35">
        <f t="shared" si="4"/>
        <v>1</v>
      </c>
      <c r="AO60" s="35" t="str">
        <f t="shared" si="5"/>
        <v/>
      </c>
      <c r="AP60" s="35" t="str">
        <f t="shared" si="6"/>
        <v/>
      </c>
      <c r="AQ60" s="35" t="str">
        <f t="shared" si="7"/>
        <v/>
      </c>
    </row>
    <row r="61" spans="1:43" x14ac:dyDescent="0.45">
      <c r="A61" s="25">
        <v>25.853833333333334</v>
      </c>
      <c r="B61" s="22">
        <v>-80.144000000000005</v>
      </c>
      <c r="C61" s="13" t="s">
        <v>704</v>
      </c>
      <c r="D61" s="13" t="s">
        <v>705</v>
      </c>
      <c r="E61" s="14" t="s">
        <v>706</v>
      </c>
      <c r="F61" s="13" t="s">
        <v>34</v>
      </c>
      <c r="G61" s="14" t="s">
        <v>34</v>
      </c>
      <c r="H61" s="15"/>
      <c r="I61" s="16">
        <v>876729</v>
      </c>
      <c r="J61" s="19">
        <v>1</v>
      </c>
      <c r="K61" s="17" t="s">
        <v>705</v>
      </c>
      <c r="L61" s="17" t="s">
        <v>705</v>
      </c>
      <c r="M61" s="18" t="s">
        <v>2949</v>
      </c>
      <c r="N61" s="13" t="s">
        <v>1879</v>
      </c>
      <c r="O61" s="14" t="s">
        <v>1936</v>
      </c>
      <c r="P61" s="18" t="s">
        <v>2574</v>
      </c>
      <c r="Q61" s="14" t="s">
        <v>2079</v>
      </c>
      <c r="R61" s="19" t="s">
        <v>2335</v>
      </c>
      <c r="S61" s="13" t="s">
        <v>2087</v>
      </c>
      <c r="T61" s="18" t="s">
        <v>2340</v>
      </c>
      <c r="U61" s="20" t="s">
        <v>2950</v>
      </c>
      <c r="V61" s="14" t="s">
        <v>2097</v>
      </c>
      <c r="W61" s="14" t="s">
        <v>2098</v>
      </c>
      <c r="X61" s="19" t="s">
        <v>2318</v>
      </c>
      <c r="Y61" s="14" t="s">
        <v>2107</v>
      </c>
      <c r="Z61" s="14" t="s">
        <v>2147</v>
      </c>
      <c r="AA61" s="16" t="s">
        <v>34</v>
      </c>
      <c r="AB61" s="14" t="s">
        <v>2161</v>
      </c>
      <c r="AC61" s="14" t="s">
        <v>2118</v>
      </c>
      <c r="AD61" s="16" t="s">
        <v>34</v>
      </c>
      <c r="AE61" s="17" t="s">
        <v>2235</v>
      </c>
      <c r="AF61" s="20" t="s">
        <v>2951</v>
      </c>
      <c r="AG61" s="16">
        <v>1983</v>
      </c>
      <c r="AH61" s="14" t="s">
        <v>1439</v>
      </c>
      <c r="AI61" s="14" t="s">
        <v>1440</v>
      </c>
      <c r="AJ61" s="28">
        <v>25.853840000000002</v>
      </c>
      <c r="AK61" s="29">
        <v>-80.144019999999998</v>
      </c>
      <c r="AL61" s="34">
        <f>J61+MAX(Table13[[#This Row],[Highway]:[Pipe]])</f>
        <v>2</v>
      </c>
      <c r="AN61" s="35">
        <f t="shared" si="4"/>
        <v>1</v>
      </c>
      <c r="AO61" s="35" t="str">
        <f t="shared" si="5"/>
        <v/>
      </c>
      <c r="AP61" s="35" t="str">
        <f t="shared" si="6"/>
        <v/>
      </c>
      <c r="AQ61" s="35" t="str">
        <f t="shared" si="7"/>
        <v/>
      </c>
    </row>
    <row r="62" spans="1:43" x14ac:dyDescent="0.45">
      <c r="A62" s="25">
        <v>27.203694444444444</v>
      </c>
      <c r="B62" s="22">
        <v>-80.260099999999994</v>
      </c>
      <c r="C62" s="13" t="s">
        <v>938</v>
      </c>
      <c r="D62" s="13" t="s">
        <v>939</v>
      </c>
      <c r="E62" s="14" t="s">
        <v>940</v>
      </c>
      <c r="F62" s="13" t="s">
        <v>30</v>
      </c>
      <c r="G62" s="14" t="s">
        <v>34</v>
      </c>
      <c r="H62" s="15"/>
      <c r="I62" s="16"/>
      <c r="J62" s="19">
        <v>1</v>
      </c>
      <c r="K62" s="17" t="s">
        <v>939</v>
      </c>
      <c r="L62" s="17" t="s">
        <v>49</v>
      </c>
      <c r="M62" s="18" t="s">
        <v>34</v>
      </c>
      <c r="N62" s="13" t="s">
        <v>1845</v>
      </c>
      <c r="O62" s="14" t="s">
        <v>2075</v>
      </c>
      <c r="P62" s="18" t="s">
        <v>34</v>
      </c>
      <c r="Q62" s="14" t="s">
        <v>2079</v>
      </c>
      <c r="R62" s="19" t="s">
        <v>34</v>
      </c>
      <c r="S62" s="13" t="s">
        <v>2096</v>
      </c>
      <c r="T62" s="18" t="s">
        <v>34</v>
      </c>
      <c r="U62" s="20" t="s">
        <v>34</v>
      </c>
      <c r="V62" s="14" t="s">
        <v>2099</v>
      </c>
      <c r="W62" s="14" t="s">
        <v>2100</v>
      </c>
      <c r="X62" s="19" t="s">
        <v>34</v>
      </c>
      <c r="Y62" s="14" t="s">
        <v>2107</v>
      </c>
      <c r="Z62" s="14" t="s">
        <v>2136</v>
      </c>
      <c r="AA62" s="16" t="s">
        <v>34</v>
      </c>
      <c r="AB62" s="14" t="s">
        <v>2221</v>
      </c>
      <c r="AC62" s="14" t="s">
        <v>2118</v>
      </c>
      <c r="AD62" s="16" t="s">
        <v>34</v>
      </c>
      <c r="AE62" s="17" t="s">
        <v>2312</v>
      </c>
      <c r="AF62" s="20" t="s">
        <v>34</v>
      </c>
      <c r="AG62" s="16" t="s">
        <v>34</v>
      </c>
      <c r="AH62" s="14" t="s">
        <v>1609</v>
      </c>
      <c r="AI62" s="14" t="s">
        <v>1610</v>
      </c>
      <c r="AJ62" s="28" t="s">
        <v>34</v>
      </c>
      <c r="AK62" s="29" t="s">
        <v>34</v>
      </c>
      <c r="AL62" s="34">
        <f>J62+MAX(Table13[[#This Row],[Highway]:[Pipe]])</f>
        <v>4</v>
      </c>
      <c r="AN62" s="35" t="str">
        <f t="shared" si="4"/>
        <v/>
      </c>
      <c r="AO62" s="35">
        <f t="shared" si="5"/>
        <v>3</v>
      </c>
      <c r="AP62" s="35" t="str">
        <f t="shared" si="6"/>
        <v/>
      </c>
      <c r="AQ62" s="35" t="str">
        <f t="shared" si="7"/>
        <v/>
      </c>
    </row>
    <row r="63" spans="1:43" x14ac:dyDescent="0.45">
      <c r="A63" s="25">
        <v>26.339413888888888</v>
      </c>
      <c r="B63" s="22">
        <v>-80.077138888888882</v>
      </c>
      <c r="C63" s="13" t="s">
        <v>804</v>
      </c>
      <c r="D63" s="13" t="s">
        <v>805</v>
      </c>
      <c r="E63" s="14" t="s">
        <v>806</v>
      </c>
      <c r="F63" s="13" t="s">
        <v>30</v>
      </c>
      <c r="G63" s="14" t="s">
        <v>34</v>
      </c>
      <c r="H63" s="15"/>
      <c r="I63" s="16">
        <v>934408</v>
      </c>
      <c r="J63" s="19">
        <v>1</v>
      </c>
      <c r="K63" s="17" t="s">
        <v>805</v>
      </c>
      <c r="L63" s="17" t="s">
        <v>1744</v>
      </c>
      <c r="M63" s="18" t="s">
        <v>2684</v>
      </c>
      <c r="N63" s="13" t="s">
        <v>1900</v>
      </c>
      <c r="O63" s="14" t="s">
        <v>2052</v>
      </c>
      <c r="P63" s="18" t="s">
        <v>2359</v>
      </c>
      <c r="Q63" s="14" t="s">
        <v>2079</v>
      </c>
      <c r="R63" s="19" t="s">
        <v>2335</v>
      </c>
      <c r="S63" s="13" t="s">
        <v>2094</v>
      </c>
      <c r="T63" s="18" t="s">
        <v>2344</v>
      </c>
      <c r="U63" s="20" t="s">
        <v>2773</v>
      </c>
      <c r="V63" s="14" t="s">
        <v>2099</v>
      </c>
      <c r="W63" s="14" t="s">
        <v>2098</v>
      </c>
      <c r="X63" s="19" t="s">
        <v>2318</v>
      </c>
      <c r="Y63" s="14" t="s">
        <v>2107</v>
      </c>
      <c r="Z63" s="14" t="s">
        <v>2124</v>
      </c>
      <c r="AA63" s="16">
        <v>83</v>
      </c>
      <c r="AB63" s="14" t="s">
        <v>2161</v>
      </c>
      <c r="AC63" s="14" t="s">
        <v>2118</v>
      </c>
      <c r="AD63" s="16">
        <v>4.9000000000000004</v>
      </c>
      <c r="AE63" s="17" t="s">
        <v>2276</v>
      </c>
      <c r="AF63" s="20" t="s">
        <v>2330</v>
      </c>
      <c r="AG63" s="16">
        <v>1939</v>
      </c>
      <c r="AH63" s="14" t="s">
        <v>1505</v>
      </c>
      <c r="AI63" s="14" t="s">
        <v>1506</v>
      </c>
      <c r="AJ63" s="28">
        <v>26.33944</v>
      </c>
      <c r="AK63" s="29">
        <v>-80.07714</v>
      </c>
      <c r="AL63" s="34">
        <f>J63+MAX(Table13[[#This Row],[Highway]:[Pipe]])</f>
        <v>2</v>
      </c>
      <c r="AN63" s="35">
        <f t="shared" si="4"/>
        <v>1</v>
      </c>
      <c r="AO63" s="35" t="str">
        <f t="shared" si="5"/>
        <v/>
      </c>
      <c r="AP63" s="35" t="str">
        <f t="shared" si="6"/>
        <v/>
      </c>
      <c r="AQ63" s="35" t="str">
        <f t="shared" si="7"/>
        <v/>
      </c>
    </row>
    <row r="64" spans="1:43" x14ac:dyDescent="0.45">
      <c r="A64" s="25">
        <v>26.137952777777777</v>
      </c>
      <c r="B64" s="22">
        <v>-80.108380555555556</v>
      </c>
      <c r="C64" s="13" t="s">
        <v>62</v>
      </c>
      <c r="D64" s="13" t="s">
        <v>63</v>
      </c>
      <c r="E64" s="14" t="s">
        <v>64</v>
      </c>
      <c r="F64" s="13" t="s">
        <v>30</v>
      </c>
      <c r="G64" s="14" t="s">
        <v>35</v>
      </c>
      <c r="H64" s="15"/>
      <c r="I64" s="16">
        <v>860467</v>
      </c>
      <c r="J64" s="19">
        <v>1</v>
      </c>
      <c r="K64" s="17" t="s">
        <v>63</v>
      </c>
      <c r="L64" s="17" t="s">
        <v>1628</v>
      </c>
      <c r="M64" s="18" t="s">
        <v>2413</v>
      </c>
      <c r="N64" s="13" t="s">
        <v>1784</v>
      </c>
      <c r="O64" s="14" t="s">
        <v>1942</v>
      </c>
      <c r="P64" s="18" t="s">
        <v>2368</v>
      </c>
      <c r="Q64" s="14" t="s">
        <v>2079</v>
      </c>
      <c r="R64" s="19" t="s">
        <v>2335</v>
      </c>
      <c r="S64" s="13" t="s">
        <v>2081</v>
      </c>
      <c r="T64" s="18" t="s">
        <v>2339</v>
      </c>
      <c r="U64" s="20" t="s">
        <v>2743</v>
      </c>
      <c r="V64" s="14" t="s">
        <v>2099</v>
      </c>
      <c r="W64" s="14" t="s">
        <v>2098</v>
      </c>
      <c r="X64" s="19" t="s">
        <v>2318</v>
      </c>
      <c r="Y64" s="14" t="s">
        <v>2107</v>
      </c>
      <c r="Z64" s="14" t="s">
        <v>2110</v>
      </c>
      <c r="AA64" s="16">
        <v>89.9</v>
      </c>
      <c r="AB64" s="14" t="s">
        <v>2150</v>
      </c>
      <c r="AC64" s="14" t="s">
        <v>2118</v>
      </c>
      <c r="AD64" s="16">
        <v>20.9</v>
      </c>
      <c r="AE64" s="17" t="s">
        <v>2223</v>
      </c>
      <c r="AF64" s="20" t="s">
        <v>2329</v>
      </c>
      <c r="AG64" s="16">
        <v>1987</v>
      </c>
      <c r="AH64" s="14" t="s">
        <v>977</v>
      </c>
      <c r="AI64" s="14" t="s">
        <v>978</v>
      </c>
      <c r="AJ64" s="28">
        <v>26.13786</v>
      </c>
      <c r="AK64" s="29">
        <v>-80.108959999999996</v>
      </c>
      <c r="AL64" s="34">
        <f>J64+MAX(Table13[[#This Row],[Highway]:[Pipe]])</f>
        <v>2</v>
      </c>
      <c r="AN64" s="35">
        <f t="shared" si="4"/>
        <v>1</v>
      </c>
      <c r="AO64" s="35" t="str">
        <f t="shared" si="5"/>
        <v/>
      </c>
      <c r="AP64" s="35" t="str">
        <f t="shared" si="6"/>
        <v/>
      </c>
      <c r="AQ64" s="35" t="str">
        <f t="shared" si="7"/>
        <v/>
      </c>
    </row>
    <row r="65" spans="1:43" x14ac:dyDescent="0.45">
      <c r="A65" s="25">
        <v>26.138133333333332</v>
      </c>
      <c r="B65" s="22">
        <v>-80.108377777777775</v>
      </c>
      <c r="C65" s="13" t="s">
        <v>65</v>
      </c>
      <c r="D65" s="13" t="s">
        <v>63</v>
      </c>
      <c r="E65" s="14" t="s">
        <v>64</v>
      </c>
      <c r="F65" s="13" t="s">
        <v>30</v>
      </c>
      <c r="G65" s="14" t="s">
        <v>36</v>
      </c>
      <c r="H65" s="15"/>
      <c r="I65" s="16">
        <v>860466</v>
      </c>
      <c r="J65" s="19">
        <v>1</v>
      </c>
      <c r="K65" s="17" t="s">
        <v>63</v>
      </c>
      <c r="L65" s="17" t="s">
        <v>1628</v>
      </c>
      <c r="M65" s="18" t="s">
        <v>2412</v>
      </c>
      <c r="N65" s="13" t="s">
        <v>1784</v>
      </c>
      <c r="O65" s="14" t="s">
        <v>1942</v>
      </c>
      <c r="P65" s="18" t="s">
        <v>2368</v>
      </c>
      <c r="Q65" s="14" t="s">
        <v>2079</v>
      </c>
      <c r="R65" s="19" t="s">
        <v>2335</v>
      </c>
      <c r="S65" s="13" t="s">
        <v>2081</v>
      </c>
      <c r="T65" s="18" t="s">
        <v>2339</v>
      </c>
      <c r="U65" s="20" t="s">
        <v>2742</v>
      </c>
      <c r="V65" s="14" t="s">
        <v>2099</v>
      </c>
      <c r="W65" s="14" t="s">
        <v>2098</v>
      </c>
      <c r="X65" s="19" t="s">
        <v>2318</v>
      </c>
      <c r="Y65" s="14" t="s">
        <v>2107</v>
      </c>
      <c r="Z65" s="14" t="s">
        <v>2110</v>
      </c>
      <c r="AA65" s="16">
        <v>89.9</v>
      </c>
      <c r="AB65" s="14" t="s">
        <v>2150</v>
      </c>
      <c r="AC65" s="14" t="s">
        <v>2118</v>
      </c>
      <c r="AD65" s="16">
        <v>20.9</v>
      </c>
      <c r="AE65" s="17" t="s">
        <v>2223</v>
      </c>
      <c r="AF65" s="20" t="s">
        <v>2329</v>
      </c>
      <c r="AG65" s="16">
        <v>1989</v>
      </c>
      <c r="AH65" s="14" t="s">
        <v>979</v>
      </c>
      <c r="AI65" s="14" t="s">
        <v>980</v>
      </c>
      <c r="AJ65" s="28">
        <v>26.138200000000001</v>
      </c>
      <c r="AK65" s="29">
        <v>-80.107860000000002</v>
      </c>
      <c r="AL65" s="34">
        <f>J65+MAX(Table13[[#This Row],[Highway]:[Pipe]])</f>
        <v>2</v>
      </c>
      <c r="AN65" s="35">
        <f t="shared" si="4"/>
        <v>1</v>
      </c>
      <c r="AO65" s="35" t="str">
        <f t="shared" si="5"/>
        <v/>
      </c>
      <c r="AP65" s="35" t="str">
        <f t="shared" si="6"/>
        <v/>
      </c>
      <c r="AQ65" s="35" t="str">
        <f t="shared" si="7"/>
        <v/>
      </c>
    </row>
    <row r="66" spans="1:43" x14ac:dyDescent="0.45">
      <c r="A66" s="25">
        <v>27.471991666666664</v>
      </c>
      <c r="B66" s="22">
        <v>-80.380083333333332</v>
      </c>
      <c r="C66" s="13" t="s">
        <v>915</v>
      </c>
      <c r="D66" s="13" t="s">
        <v>916</v>
      </c>
      <c r="E66" s="14" t="s">
        <v>917</v>
      </c>
      <c r="F66" s="13" t="s">
        <v>30</v>
      </c>
      <c r="G66" s="14" t="s">
        <v>34</v>
      </c>
      <c r="H66" s="15"/>
      <c r="I66" s="16">
        <v>940045</v>
      </c>
      <c r="J66" s="19">
        <v>1</v>
      </c>
      <c r="K66" s="17" t="s">
        <v>916</v>
      </c>
      <c r="L66" s="17" t="s">
        <v>1773</v>
      </c>
      <c r="M66" s="18" t="s">
        <v>2365</v>
      </c>
      <c r="N66" s="13" t="s">
        <v>1778</v>
      </c>
      <c r="O66" s="14" t="s">
        <v>2073</v>
      </c>
      <c r="P66" s="18" t="s">
        <v>2368</v>
      </c>
      <c r="Q66" s="14" t="s">
        <v>2079</v>
      </c>
      <c r="R66" s="19" t="s">
        <v>2335</v>
      </c>
      <c r="S66" s="13" t="s">
        <v>2096</v>
      </c>
      <c r="T66" s="18" t="s">
        <v>2345</v>
      </c>
      <c r="U66" s="20" t="s">
        <v>2931</v>
      </c>
      <c r="V66" s="14" t="s">
        <v>2099</v>
      </c>
      <c r="W66" s="14" t="s">
        <v>2098</v>
      </c>
      <c r="X66" s="19" t="s">
        <v>2318</v>
      </c>
      <c r="Y66" s="14" t="s">
        <v>2107</v>
      </c>
      <c r="Z66" s="14" t="s">
        <v>2110</v>
      </c>
      <c r="AA66" s="16">
        <v>89.9</v>
      </c>
      <c r="AB66" s="14" t="s">
        <v>2160</v>
      </c>
      <c r="AC66" s="14" t="s">
        <v>2118</v>
      </c>
      <c r="AD66" s="16">
        <v>24.9</v>
      </c>
      <c r="AE66" s="17" t="s">
        <v>2223</v>
      </c>
      <c r="AF66" s="20" t="s">
        <v>2329</v>
      </c>
      <c r="AG66" s="16">
        <v>1963</v>
      </c>
      <c r="AH66" s="14" t="s">
        <v>1591</v>
      </c>
      <c r="AI66" s="14" t="s">
        <v>1592</v>
      </c>
      <c r="AJ66" s="28">
        <v>27.472709999999999</v>
      </c>
      <c r="AK66" s="29">
        <v>-80.322550000000007</v>
      </c>
      <c r="AL66" s="34">
        <f>J66+MAX(Table13[[#This Row],[Highway]:[Pipe]])</f>
        <v>2</v>
      </c>
      <c r="AN66" s="35">
        <f t="shared" ref="AN66:AN97" si="8">IF(LEFT($W66,1)="H",1,"")</f>
        <v>1</v>
      </c>
      <c r="AO66" s="35" t="str">
        <f t="shared" ref="AO66:AO97" si="9">IF(LEFT($W66,1)="R",3,"")</f>
        <v/>
      </c>
      <c r="AP66" s="35" t="str">
        <f t="shared" ref="AP66:AP97" si="10">IF(LEFT($W66,2)="Pe",5,"")</f>
        <v/>
      </c>
      <c r="AQ66" s="35" t="str">
        <f t="shared" ref="AQ66:AQ97" si="11">IF(LEFT($W66,2)="Pi",7,"")</f>
        <v/>
      </c>
    </row>
    <row r="67" spans="1:43" x14ac:dyDescent="0.45">
      <c r="A67" s="25">
        <v>26.08519722222222</v>
      </c>
      <c r="B67" s="22">
        <v>-80.184052777777779</v>
      </c>
      <c r="C67" s="13" t="s">
        <v>106</v>
      </c>
      <c r="D67" s="13" t="s">
        <v>107</v>
      </c>
      <c r="E67" s="14" t="s">
        <v>108</v>
      </c>
      <c r="F67" s="13" t="s">
        <v>109</v>
      </c>
      <c r="G67" s="14" t="s">
        <v>34</v>
      </c>
      <c r="H67" s="15"/>
      <c r="I67" s="16">
        <v>860008</v>
      </c>
      <c r="J67" s="19">
        <v>1</v>
      </c>
      <c r="K67" s="17" t="s">
        <v>107</v>
      </c>
      <c r="L67" s="17" t="s">
        <v>107</v>
      </c>
      <c r="M67" s="18" t="s">
        <v>2372</v>
      </c>
      <c r="N67" s="13" t="s">
        <v>1792</v>
      </c>
      <c r="O67" s="14" t="s">
        <v>1953</v>
      </c>
      <c r="P67" s="18" t="s">
        <v>2371</v>
      </c>
      <c r="Q67" s="14" t="s">
        <v>2079</v>
      </c>
      <c r="R67" s="19" t="s">
        <v>2335</v>
      </c>
      <c r="S67" s="13" t="s">
        <v>2081</v>
      </c>
      <c r="T67" s="18" t="s">
        <v>2339</v>
      </c>
      <c r="U67" s="20" t="s">
        <v>2715</v>
      </c>
      <c r="V67" s="14" t="s">
        <v>2099</v>
      </c>
      <c r="W67" s="14" t="s">
        <v>2098</v>
      </c>
      <c r="X67" s="19" t="s">
        <v>2318</v>
      </c>
      <c r="Y67" s="14" t="s">
        <v>2107</v>
      </c>
      <c r="Z67" s="14" t="s">
        <v>2119</v>
      </c>
      <c r="AA67" s="16">
        <v>40</v>
      </c>
      <c r="AB67" s="14" t="s">
        <v>2150</v>
      </c>
      <c r="AC67" s="14" t="s">
        <v>2118</v>
      </c>
      <c r="AD67" s="16">
        <v>20.9</v>
      </c>
      <c r="AE67" s="17" t="s">
        <v>2223</v>
      </c>
      <c r="AF67" s="20" t="s">
        <v>2329</v>
      </c>
      <c r="AG67" s="16">
        <v>1956</v>
      </c>
      <c r="AH67" s="14" t="s">
        <v>1010</v>
      </c>
      <c r="AI67" s="14" t="s">
        <v>1011</v>
      </c>
      <c r="AJ67" s="28">
        <v>26.085260000000002</v>
      </c>
      <c r="AK67" s="29">
        <v>-80.182509999999994</v>
      </c>
      <c r="AL67" s="34">
        <f>J67+MAX(Table13[[#This Row],[Highway]:[Pipe]])</f>
        <v>2</v>
      </c>
      <c r="AN67" s="35">
        <f t="shared" si="8"/>
        <v>1</v>
      </c>
      <c r="AO67" s="35" t="str">
        <f t="shared" si="9"/>
        <v/>
      </c>
      <c r="AP67" s="35" t="str">
        <f t="shared" si="10"/>
        <v/>
      </c>
      <c r="AQ67" s="35" t="str">
        <f t="shared" si="11"/>
        <v/>
      </c>
    </row>
    <row r="68" spans="1:43" x14ac:dyDescent="0.45">
      <c r="A68" s="25">
        <v>26.9873722221222</v>
      </c>
      <c r="B68" s="22">
        <v>-80.604277777777767</v>
      </c>
      <c r="C68" s="13" t="s">
        <v>464</v>
      </c>
      <c r="D68" s="13" t="s">
        <v>49</v>
      </c>
      <c r="E68" s="14" t="s">
        <v>465</v>
      </c>
      <c r="F68" s="13" t="s">
        <v>34</v>
      </c>
      <c r="G68" s="14" t="s">
        <v>34</v>
      </c>
      <c r="H68" s="15"/>
      <c r="I68" s="16"/>
      <c r="J68" s="19">
        <v>1</v>
      </c>
      <c r="K68" s="17" t="s">
        <v>49</v>
      </c>
      <c r="L68" s="17" t="s">
        <v>1689</v>
      </c>
      <c r="M68" s="18" t="s">
        <v>34</v>
      </c>
      <c r="N68" s="13" t="s">
        <v>1844</v>
      </c>
      <c r="O68" s="14" t="s">
        <v>2024</v>
      </c>
      <c r="P68" s="18" t="s">
        <v>34</v>
      </c>
      <c r="Q68" s="14" t="s">
        <v>2079</v>
      </c>
      <c r="R68" s="19" t="s">
        <v>34</v>
      </c>
      <c r="S68" s="13" t="s">
        <v>2086</v>
      </c>
      <c r="T68" s="18" t="s">
        <v>34</v>
      </c>
      <c r="U68" s="20" t="s">
        <v>34</v>
      </c>
      <c r="V68" s="14" t="s">
        <v>2105</v>
      </c>
      <c r="W68" s="14" t="s">
        <v>2100</v>
      </c>
      <c r="X68" s="19" t="s">
        <v>34</v>
      </c>
      <c r="Y68" s="14" t="s">
        <v>2107</v>
      </c>
      <c r="Z68" s="14" t="s">
        <v>2176</v>
      </c>
      <c r="AA68" s="16" t="s">
        <v>34</v>
      </c>
      <c r="AB68" s="14" t="s">
        <v>2215</v>
      </c>
      <c r="AC68" s="14" t="s">
        <v>2118</v>
      </c>
      <c r="AD68" s="16" t="s">
        <v>34</v>
      </c>
      <c r="AE68" s="17" t="s">
        <v>2275</v>
      </c>
      <c r="AF68" s="20" t="s">
        <v>34</v>
      </c>
      <c r="AG68" s="16" t="s">
        <v>34</v>
      </c>
      <c r="AH68" s="14" t="s">
        <v>1261</v>
      </c>
      <c r="AI68" s="14" t="s">
        <v>1262</v>
      </c>
      <c r="AJ68" s="28" t="s">
        <v>34</v>
      </c>
      <c r="AK68" s="29" t="s">
        <v>34</v>
      </c>
      <c r="AL68" s="34">
        <f>J68+MAX(Table13[[#This Row],[Highway]:[Pipe]])</f>
        <v>4</v>
      </c>
      <c r="AN68" s="35" t="str">
        <f t="shared" si="8"/>
        <v/>
      </c>
      <c r="AO68" s="35">
        <f t="shared" si="9"/>
        <v>3</v>
      </c>
      <c r="AP68" s="35" t="str">
        <f t="shared" si="10"/>
        <v/>
      </c>
      <c r="AQ68" s="35" t="str">
        <f t="shared" si="11"/>
        <v/>
      </c>
    </row>
    <row r="69" spans="1:43" x14ac:dyDescent="0.45">
      <c r="A69" s="25">
        <v>26.118558333333301</v>
      </c>
      <c r="B69" s="22">
        <v>-80.145411111111116</v>
      </c>
      <c r="C69" s="13" t="s">
        <v>110</v>
      </c>
      <c r="D69" s="13" t="s">
        <v>49</v>
      </c>
      <c r="E69" s="14" t="s">
        <v>111</v>
      </c>
      <c r="F69" s="13" t="s">
        <v>30</v>
      </c>
      <c r="G69" s="14" t="s">
        <v>34</v>
      </c>
      <c r="H69" s="15"/>
      <c r="I69" s="16"/>
      <c r="J69" s="19">
        <v>1</v>
      </c>
      <c r="K69" s="17" t="s">
        <v>49</v>
      </c>
      <c r="L69" s="17" t="s">
        <v>49</v>
      </c>
      <c r="M69" s="18" t="s">
        <v>34</v>
      </c>
      <c r="N69" s="13" t="s">
        <v>1790</v>
      </c>
      <c r="O69" s="14" t="s">
        <v>1954</v>
      </c>
      <c r="P69" s="18" t="s">
        <v>34</v>
      </c>
      <c r="Q69" s="14" t="s">
        <v>2079</v>
      </c>
      <c r="R69" s="19" t="s">
        <v>34</v>
      </c>
      <c r="S69" s="13" t="s">
        <v>2081</v>
      </c>
      <c r="T69" s="18" t="s">
        <v>34</v>
      </c>
      <c r="U69" s="20" t="s">
        <v>34</v>
      </c>
      <c r="V69" s="14" t="s">
        <v>2099</v>
      </c>
      <c r="W69" s="14" t="s">
        <v>2100</v>
      </c>
      <c r="X69" s="19" t="s">
        <v>34</v>
      </c>
      <c r="Y69" s="14" t="s">
        <v>2107</v>
      </c>
      <c r="Z69" s="14" t="s">
        <v>2116</v>
      </c>
      <c r="AA69" s="16" t="s">
        <v>34</v>
      </c>
      <c r="AB69" s="14" t="s">
        <v>2166</v>
      </c>
      <c r="AC69" s="14" t="s">
        <v>962</v>
      </c>
      <c r="AD69" s="16" t="s">
        <v>34</v>
      </c>
      <c r="AE69" s="17" t="s">
        <v>2227</v>
      </c>
      <c r="AF69" s="20" t="s">
        <v>34</v>
      </c>
      <c r="AG69" s="16" t="s">
        <v>34</v>
      </c>
      <c r="AH69" s="14" t="s">
        <v>1012</v>
      </c>
      <c r="AI69" s="14" t="s">
        <v>1013</v>
      </c>
      <c r="AJ69" s="28" t="s">
        <v>34</v>
      </c>
      <c r="AK69" s="29" t="s">
        <v>34</v>
      </c>
      <c r="AL69" s="34">
        <f>J69+MAX(Table13[[#This Row],[Highway]:[Pipe]])</f>
        <v>4</v>
      </c>
      <c r="AN69" s="35" t="str">
        <f t="shared" si="8"/>
        <v/>
      </c>
      <c r="AO69" s="35">
        <f t="shared" si="9"/>
        <v>3</v>
      </c>
      <c r="AP69" s="35" t="str">
        <f t="shared" si="10"/>
        <v/>
      </c>
      <c r="AQ69" s="35" t="str">
        <f t="shared" si="11"/>
        <v/>
      </c>
    </row>
    <row r="70" spans="1:43" x14ac:dyDescent="0.45">
      <c r="A70" s="25">
        <v>27.210069444444443</v>
      </c>
      <c r="B70" s="22">
        <v>-80.798316666666665</v>
      </c>
      <c r="C70" s="13" t="s">
        <v>782</v>
      </c>
      <c r="D70" s="13" t="s">
        <v>783</v>
      </c>
      <c r="E70" s="14" t="s">
        <v>784</v>
      </c>
      <c r="F70" s="13" t="s">
        <v>34</v>
      </c>
      <c r="G70" s="14" t="s">
        <v>34</v>
      </c>
      <c r="H70" s="15"/>
      <c r="I70" s="16">
        <v>910054</v>
      </c>
      <c r="J70" s="19">
        <v>1</v>
      </c>
      <c r="K70" s="17" t="s">
        <v>783</v>
      </c>
      <c r="L70" s="17" t="s">
        <v>783</v>
      </c>
      <c r="M70" s="18" t="s">
        <v>2644</v>
      </c>
      <c r="N70" s="13" t="s">
        <v>1896</v>
      </c>
      <c r="O70" s="14" t="s">
        <v>1959</v>
      </c>
      <c r="P70" s="18" t="s">
        <v>2643</v>
      </c>
      <c r="Q70" s="14" t="s">
        <v>2079</v>
      </c>
      <c r="R70" s="19" t="s">
        <v>2335</v>
      </c>
      <c r="S70" s="13" t="s">
        <v>2091</v>
      </c>
      <c r="T70" s="18" t="s">
        <v>2343</v>
      </c>
      <c r="U70" s="20" t="s">
        <v>2891</v>
      </c>
      <c r="V70" s="14" t="s">
        <v>2099</v>
      </c>
      <c r="W70" s="14" t="s">
        <v>2098</v>
      </c>
      <c r="X70" s="19" t="s">
        <v>2098</v>
      </c>
      <c r="Y70" s="14" t="s">
        <v>2107</v>
      </c>
      <c r="Z70" s="14" t="s">
        <v>2119</v>
      </c>
      <c r="AA70" s="16">
        <v>37.4</v>
      </c>
      <c r="AB70" s="14" t="s">
        <v>2161</v>
      </c>
      <c r="AC70" s="14" t="s">
        <v>2118</v>
      </c>
      <c r="AD70" s="16">
        <v>10.8</v>
      </c>
      <c r="AE70" s="17" t="s">
        <v>2261</v>
      </c>
      <c r="AF70" s="20" t="s">
        <v>2329</v>
      </c>
      <c r="AG70" s="16">
        <v>1948</v>
      </c>
      <c r="AH70" s="14" t="s">
        <v>1490</v>
      </c>
      <c r="AI70" s="14" t="s">
        <v>1491</v>
      </c>
      <c r="AJ70" s="28">
        <v>27.210059999999999</v>
      </c>
      <c r="AK70" s="29">
        <v>-80.798320000000004</v>
      </c>
      <c r="AL70" s="34">
        <f>J70+MAX(Table13[[#This Row],[Highway]:[Pipe]])</f>
        <v>2</v>
      </c>
      <c r="AN70" s="35">
        <f t="shared" si="8"/>
        <v>1</v>
      </c>
      <c r="AO70" s="35" t="str">
        <f t="shared" si="9"/>
        <v/>
      </c>
      <c r="AP70" s="35" t="str">
        <f t="shared" si="10"/>
        <v/>
      </c>
      <c r="AQ70" s="35" t="str">
        <f t="shared" si="11"/>
        <v/>
      </c>
    </row>
    <row r="71" spans="1:43" x14ac:dyDescent="0.45">
      <c r="A71" s="25">
        <v>26.053138888888888</v>
      </c>
      <c r="B71" s="22">
        <v>-80.115016666666662</v>
      </c>
      <c r="C71" s="13" t="s">
        <v>78</v>
      </c>
      <c r="D71" s="13" t="s">
        <v>79</v>
      </c>
      <c r="E71" s="14" t="s">
        <v>80</v>
      </c>
      <c r="F71" s="13" t="s">
        <v>30</v>
      </c>
      <c r="G71" s="14" t="s">
        <v>34</v>
      </c>
      <c r="H71" s="15"/>
      <c r="I71" s="16">
        <v>860920</v>
      </c>
      <c r="J71" s="19">
        <v>1</v>
      </c>
      <c r="K71" s="17" t="s">
        <v>79</v>
      </c>
      <c r="L71" s="17" t="s">
        <v>1633</v>
      </c>
      <c r="M71" s="18" t="s">
        <v>2435</v>
      </c>
      <c r="N71" s="13" t="s">
        <v>1786</v>
      </c>
      <c r="O71" s="14" t="s">
        <v>1947</v>
      </c>
      <c r="P71" s="18" t="s">
        <v>2368</v>
      </c>
      <c r="Q71" s="14" t="s">
        <v>2079</v>
      </c>
      <c r="R71" s="19" t="s">
        <v>2335</v>
      </c>
      <c r="S71" s="13" t="s">
        <v>2081</v>
      </c>
      <c r="T71" s="18" t="s">
        <v>2339</v>
      </c>
      <c r="U71" s="20" t="s">
        <v>2756</v>
      </c>
      <c r="V71" s="14" t="s">
        <v>2099</v>
      </c>
      <c r="W71" s="14" t="s">
        <v>2098</v>
      </c>
      <c r="X71" s="19" t="s">
        <v>2318</v>
      </c>
      <c r="Y71" s="14" t="s">
        <v>2107</v>
      </c>
      <c r="Z71" s="14" t="s">
        <v>2110</v>
      </c>
      <c r="AA71" s="16">
        <v>90.9</v>
      </c>
      <c r="AB71" s="14" t="s">
        <v>2144</v>
      </c>
      <c r="AC71" s="14"/>
      <c r="AD71" s="16">
        <v>21.9</v>
      </c>
      <c r="AE71" s="17" t="s">
        <v>2223</v>
      </c>
      <c r="AF71" s="20" t="s">
        <v>2329</v>
      </c>
      <c r="AG71" s="16">
        <v>1956</v>
      </c>
      <c r="AH71" s="14" t="s">
        <v>991</v>
      </c>
      <c r="AI71" s="14" t="s">
        <v>992</v>
      </c>
      <c r="AJ71" s="28">
        <v>26.053039999999999</v>
      </c>
      <c r="AK71" s="29">
        <v>-80.115589999999997</v>
      </c>
      <c r="AL71" s="34">
        <f>J71+MAX(Table13[[#This Row],[Highway]:[Pipe]])</f>
        <v>2</v>
      </c>
      <c r="AN71" s="35">
        <f t="shared" si="8"/>
        <v>1</v>
      </c>
      <c r="AO71" s="35" t="str">
        <f t="shared" si="9"/>
        <v/>
      </c>
      <c r="AP71" s="35" t="str">
        <f t="shared" si="10"/>
        <v/>
      </c>
      <c r="AQ71" s="35" t="str">
        <f t="shared" si="11"/>
        <v/>
      </c>
    </row>
    <row r="72" spans="1:43" x14ac:dyDescent="0.45">
      <c r="A72" s="25">
        <v>27.113822222222225</v>
      </c>
      <c r="B72" s="22">
        <v>-80.255716666666672</v>
      </c>
      <c r="C72" s="13" t="s">
        <v>480</v>
      </c>
      <c r="D72" s="13" t="s">
        <v>481</v>
      </c>
      <c r="E72" s="14" t="s">
        <v>482</v>
      </c>
      <c r="F72" s="13" t="s">
        <v>34</v>
      </c>
      <c r="G72" s="14" t="s">
        <v>34</v>
      </c>
      <c r="H72" s="15"/>
      <c r="I72" s="16">
        <v>890127</v>
      </c>
      <c r="J72" s="19">
        <v>1</v>
      </c>
      <c r="K72" s="17" t="s">
        <v>481</v>
      </c>
      <c r="L72" s="17" t="s">
        <v>481</v>
      </c>
      <c r="M72" s="18" t="s">
        <v>2602</v>
      </c>
      <c r="N72" s="13" t="s">
        <v>1848</v>
      </c>
      <c r="O72" s="14" t="s">
        <v>2004</v>
      </c>
      <c r="P72" s="18" t="s">
        <v>2617</v>
      </c>
      <c r="Q72" s="14" t="s">
        <v>2079</v>
      </c>
      <c r="R72" s="19" t="s">
        <v>2335</v>
      </c>
      <c r="S72" s="13" t="s">
        <v>2086</v>
      </c>
      <c r="T72" s="18" t="s">
        <v>2342</v>
      </c>
      <c r="U72" s="20" t="s">
        <v>2872</v>
      </c>
      <c r="V72" s="14" t="s">
        <v>2097</v>
      </c>
      <c r="W72" s="14" t="s">
        <v>2098</v>
      </c>
      <c r="X72" s="19" t="s">
        <v>2098</v>
      </c>
      <c r="Y72" s="14" t="s">
        <v>2107</v>
      </c>
      <c r="Z72" s="14" t="s">
        <v>2170</v>
      </c>
      <c r="AA72" s="16">
        <v>53.1</v>
      </c>
      <c r="AB72" s="14" t="s">
        <v>2121</v>
      </c>
      <c r="AC72" s="14"/>
      <c r="AD72" s="16">
        <v>9.8000000000000007</v>
      </c>
      <c r="AE72" s="17" t="s">
        <v>2223</v>
      </c>
      <c r="AF72" s="20" t="s">
        <v>2329</v>
      </c>
      <c r="AG72" s="16">
        <v>1987</v>
      </c>
      <c r="AH72" s="14" t="s">
        <v>1275</v>
      </c>
      <c r="AI72" s="14" t="s">
        <v>1276</v>
      </c>
      <c r="AJ72" s="28">
        <v>27.113859999999999</v>
      </c>
      <c r="AK72" s="29">
        <v>-80.255719999999997</v>
      </c>
      <c r="AL72" s="34">
        <f>J72+MAX(Table13[[#This Row],[Highway]:[Pipe]])</f>
        <v>2</v>
      </c>
      <c r="AN72" s="35">
        <f t="shared" si="8"/>
        <v>1</v>
      </c>
      <c r="AO72" s="35" t="str">
        <f t="shared" si="9"/>
        <v/>
      </c>
      <c r="AP72" s="35" t="str">
        <f t="shared" si="10"/>
        <v/>
      </c>
      <c r="AQ72" s="35" t="str">
        <f t="shared" si="11"/>
        <v/>
      </c>
    </row>
    <row r="73" spans="1:43" x14ac:dyDescent="0.45">
      <c r="A73" s="25">
        <v>25.90003611111111</v>
      </c>
      <c r="B73" s="22">
        <v>-80.124624999999995</v>
      </c>
      <c r="C73" s="13" t="s">
        <v>604</v>
      </c>
      <c r="D73" s="13" t="s">
        <v>605</v>
      </c>
      <c r="E73" s="14" t="s">
        <v>606</v>
      </c>
      <c r="F73" s="13" t="s">
        <v>34</v>
      </c>
      <c r="G73" s="14" t="s">
        <v>34</v>
      </c>
      <c r="H73" s="15"/>
      <c r="I73" s="16">
        <v>870071</v>
      </c>
      <c r="J73" s="19">
        <v>1</v>
      </c>
      <c r="K73" s="17" t="s">
        <v>605</v>
      </c>
      <c r="L73" s="17" t="s">
        <v>1712</v>
      </c>
      <c r="M73" s="18" t="s">
        <v>2486</v>
      </c>
      <c r="N73" s="13" t="s">
        <v>1868</v>
      </c>
      <c r="O73" s="14" t="s">
        <v>1932</v>
      </c>
      <c r="P73" s="18" t="s">
        <v>2485</v>
      </c>
      <c r="Q73" s="14" t="s">
        <v>2079</v>
      </c>
      <c r="R73" s="19" t="s">
        <v>2335</v>
      </c>
      <c r="S73" s="13" t="s">
        <v>2087</v>
      </c>
      <c r="T73" s="18" t="s">
        <v>2340</v>
      </c>
      <c r="U73" s="20" t="s">
        <v>2787</v>
      </c>
      <c r="V73" s="14" t="s">
        <v>2097</v>
      </c>
      <c r="W73" s="14" t="s">
        <v>2098</v>
      </c>
      <c r="X73" s="19" t="s">
        <v>2318</v>
      </c>
      <c r="Y73" s="14" t="s">
        <v>2107</v>
      </c>
      <c r="Z73" s="14" t="s">
        <v>2114</v>
      </c>
      <c r="AA73" s="16">
        <v>12.5</v>
      </c>
      <c r="AB73" s="14" t="s">
        <v>2162</v>
      </c>
      <c r="AC73" s="14" t="s">
        <v>2118</v>
      </c>
      <c r="AD73" s="16">
        <v>34.700000000000003</v>
      </c>
      <c r="AE73" s="17" t="s">
        <v>2235</v>
      </c>
      <c r="AF73" s="20" t="s">
        <v>2329</v>
      </c>
      <c r="AG73" s="16">
        <v>1950</v>
      </c>
      <c r="AH73" s="14" t="s">
        <v>1364</v>
      </c>
      <c r="AI73" s="14" t="s">
        <v>1365</v>
      </c>
      <c r="AJ73" s="28">
        <v>25.90006</v>
      </c>
      <c r="AK73" s="29">
        <v>-80.124600000000001</v>
      </c>
      <c r="AL73" s="34">
        <f>J73+MAX(Table13[[#This Row],[Highway]:[Pipe]])</f>
        <v>2</v>
      </c>
      <c r="AN73" s="35">
        <f t="shared" si="8"/>
        <v>1</v>
      </c>
      <c r="AO73" s="35" t="str">
        <f t="shared" si="9"/>
        <v/>
      </c>
      <c r="AP73" s="35" t="str">
        <f t="shared" si="10"/>
        <v/>
      </c>
      <c r="AQ73" s="35" t="str">
        <f t="shared" si="11"/>
        <v/>
      </c>
    </row>
    <row r="74" spans="1:43" x14ac:dyDescent="0.45">
      <c r="A74" s="25">
        <v>26.644630555555555</v>
      </c>
      <c r="B74" s="22">
        <v>-80.052302777777768</v>
      </c>
      <c r="C74" s="13" t="s">
        <v>903</v>
      </c>
      <c r="D74" s="13" t="s">
        <v>904</v>
      </c>
      <c r="E74" s="14" t="s">
        <v>905</v>
      </c>
      <c r="F74" s="13" t="s">
        <v>38</v>
      </c>
      <c r="G74" s="14" t="s">
        <v>34</v>
      </c>
      <c r="H74" s="15"/>
      <c r="I74" s="16">
        <v>930367</v>
      </c>
      <c r="J74" s="19">
        <v>1</v>
      </c>
      <c r="K74" s="17" t="s">
        <v>904</v>
      </c>
      <c r="L74" s="17" t="s">
        <v>1769</v>
      </c>
      <c r="M74" s="18" t="s">
        <v>2667</v>
      </c>
      <c r="N74" s="13" t="s">
        <v>1918</v>
      </c>
      <c r="O74" s="14" t="s">
        <v>1959</v>
      </c>
      <c r="P74" s="18" t="s">
        <v>2666</v>
      </c>
      <c r="Q74" s="14" t="s">
        <v>2079</v>
      </c>
      <c r="R74" s="19" t="s">
        <v>2335</v>
      </c>
      <c r="S74" s="13" t="s">
        <v>2094</v>
      </c>
      <c r="T74" s="18" t="s">
        <v>2344</v>
      </c>
      <c r="U74" s="20" t="s">
        <v>2912</v>
      </c>
      <c r="V74" s="14" t="s">
        <v>2097</v>
      </c>
      <c r="W74" s="14" t="s">
        <v>2098</v>
      </c>
      <c r="X74" s="19" t="s">
        <v>2318</v>
      </c>
      <c r="Y74" s="14" t="s">
        <v>2107</v>
      </c>
      <c r="Z74" s="14" t="s">
        <v>2141</v>
      </c>
      <c r="AA74" s="16">
        <v>50.5</v>
      </c>
      <c r="AB74" s="14" t="s">
        <v>2169</v>
      </c>
      <c r="AC74" s="14" t="s">
        <v>2115</v>
      </c>
      <c r="AD74" s="16">
        <v>11.4</v>
      </c>
      <c r="AE74" s="17" t="s">
        <v>2223</v>
      </c>
      <c r="AF74" s="20" t="s">
        <v>2329</v>
      </c>
      <c r="AG74" s="16">
        <v>1984</v>
      </c>
      <c r="AH74" s="14" t="s">
        <v>1583</v>
      </c>
      <c r="AI74" s="14" t="s">
        <v>1584</v>
      </c>
      <c r="AJ74" s="28">
        <v>26.644169999999999</v>
      </c>
      <c r="AK74" s="29">
        <v>-80.052409999999995</v>
      </c>
      <c r="AL74" s="34">
        <f>J74+MAX(Table13[[#This Row],[Highway]:[Pipe]])</f>
        <v>2</v>
      </c>
      <c r="AN74" s="35">
        <f t="shared" si="8"/>
        <v>1</v>
      </c>
      <c r="AO74" s="35" t="str">
        <f t="shared" si="9"/>
        <v/>
      </c>
      <c r="AP74" s="35" t="str">
        <f t="shared" si="10"/>
        <v/>
      </c>
      <c r="AQ74" s="35" t="str">
        <f t="shared" si="11"/>
        <v/>
      </c>
    </row>
    <row r="75" spans="1:43" x14ac:dyDescent="0.45">
      <c r="A75" s="25">
        <v>26.474066666666666</v>
      </c>
      <c r="B75" s="22">
        <v>-80.06216388888889</v>
      </c>
      <c r="C75" s="13" t="s">
        <v>819</v>
      </c>
      <c r="D75" s="13" t="s">
        <v>820</v>
      </c>
      <c r="E75" s="14" t="s">
        <v>821</v>
      </c>
      <c r="F75" s="13" t="s">
        <v>30</v>
      </c>
      <c r="G75" s="14" t="s">
        <v>34</v>
      </c>
      <c r="H75" s="15"/>
      <c r="I75" s="16">
        <v>930026</v>
      </c>
      <c r="J75" s="19">
        <v>1</v>
      </c>
      <c r="K75" s="17" t="s">
        <v>820</v>
      </c>
      <c r="L75" s="17" t="s">
        <v>1748</v>
      </c>
      <c r="M75" s="18" t="s">
        <v>2646</v>
      </c>
      <c r="N75" s="13" t="s">
        <v>1902</v>
      </c>
      <c r="O75" s="14" t="s">
        <v>2056</v>
      </c>
      <c r="P75" s="18" t="s">
        <v>2368</v>
      </c>
      <c r="Q75" s="14" t="s">
        <v>2079</v>
      </c>
      <c r="R75" s="19" t="s">
        <v>2335</v>
      </c>
      <c r="S75" s="13" t="s">
        <v>2094</v>
      </c>
      <c r="T75" s="18" t="s">
        <v>2344</v>
      </c>
      <c r="U75" s="20" t="s">
        <v>2896</v>
      </c>
      <c r="V75" s="14" t="s">
        <v>2099</v>
      </c>
      <c r="W75" s="14" t="s">
        <v>2098</v>
      </c>
      <c r="X75" s="19" t="s">
        <v>2318</v>
      </c>
      <c r="Y75" s="14" t="s">
        <v>2107</v>
      </c>
      <c r="Z75" s="14" t="s">
        <v>2149</v>
      </c>
      <c r="AA75" s="16">
        <v>91.9</v>
      </c>
      <c r="AB75" s="14" t="s">
        <v>2177</v>
      </c>
      <c r="AC75" s="14" t="s">
        <v>2118</v>
      </c>
      <c r="AD75" s="16">
        <v>5.9</v>
      </c>
      <c r="AE75" s="17" t="s">
        <v>2276</v>
      </c>
      <c r="AF75" s="20" t="s">
        <v>2330</v>
      </c>
      <c r="AG75" s="16">
        <v>1949</v>
      </c>
      <c r="AH75" s="14" t="s">
        <v>1519</v>
      </c>
      <c r="AI75" s="14" t="s">
        <v>1520</v>
      </c>
      <c r="AJ75" s="28">
        <v>26.474070000000001</v>
      </c>
      <c r="AK75" s="29">
        <v>-80.062129999999996</v>
      </c>
      <c r="AL75" s="34">
        <f>J75+MAX(Table13[[#This Row],[Highway]:[Pipe]])</f>
        <v>2</v>
      </c>
      <c r="AN75" s="35">
        <f t="shared" si="8"/>
        <v>1</v>
      </c>
      <c r="AO75" s="35" t="str">
        <f t="shared" si="9"/>
        <v/>
      </c>
      <c r="AP75" s="35" t="str">
        <f t="shared" si="10"/>
        <v/>
      </c>
      <c r="AQ75" s="35" t="str">
        <f t="shared" si="11"/>
        <v/>
      </c>
    </row>
    <row r="76" spans="1:43" x14ac:dyDescent="0.45">
      <c r="A76" s="25">
        <v>27.088027777777775</v>
      </c>
      <c r="B76" s="22">
        <v>-80.301972222222219</v>
      </c>
      <c r="C76" s="13" t="s">
        <v>441</v>
      </c>
      <c r="D76" s="13" t="s">
        <v>442</v>
      </c>
      <c r="E76" s="14" t="s">
        <v>443</v>
      </c>
      <c r="F76" s="13" t="s">
        <v>34</v>
      </c>
      <c r="G76" s="14" t="s">
        <v>34</v>
      </c>
      <c r="H76" s="15"/>
      <c r="I76" s="16">
        <v>890093</v>
      </c>
      <c r="J76" s="19">
        <v>1</v>
      </c>
      <c r="K76" s="17" t="s">
        <v>442</v>
      </c>
      <c r="L76" s="17" t="s">
        <v>1686</v>
      </c>
      <c r="M76" s="18" t="s">
        <v>2605</v>
      </c>
      <c r="N76" s="13" t="s">
        <v>1842</v>
      </c>
      <c r="O76" s="14" t="s">
        <v>2018</v>
      </c>
      <c r="P76" s="18" t="s">
        <v>2603</v>
      </c>
      <c r="Q76" s="14" t="s">
        <v>2079</v>
      </c>
      <c r="R76" s="19" t="s">
        <v>2335</v>
      </c>
      <c r="S76" s="13" t="s">
        <v>2086</v>
      </c>
      <c r="T76" s="18" t="s">
        <v>2342</v>
      </c>
      <c r="U76" s="20" t="s">
        <v>2866</v>
      </c>
      <c r="V76" s="14" t="s">
        <v>2097</v>
      </c>
      <c r="W76" s="14" t="s">
        <v>2098</v>
      </c>
      <c r="X76" s="19" t="s">
        <v>2098</v>
      </c>
      <c r="Y76" s="14" t="s">
        <v>2107</v>
      </c>
      <c r="Z76" s="14" t="s">
        <v>2110</v>
      </c>
      <c r="AA76" s="16">
        <v>99.7</v>
      </c>
      <c r="AB76" s="14" t="s">
        <v>2182</v>
      </c>
      <c r="AC76" s="14" t="s">
        <v>2118</v>
      </c>
      <c r="AD76" s="16">
        <v>55.7</v>
      </c>
      <c r="AE76" s="17" t="s">
        <v>2223</v>
      </c>
      <c r="AF76" s="20" t="s">
        <v>2330</v>
      </c>
      <c r="AG76" s="16">
        <v>1980</v>
      </c>
      <c r="AH76" s="14" t="s">
        <v>1243</v>
      </c>
      <c r="AI76" s="14" t="s">
        <v>1244</v>
      </c>
      <c r="AJ76" s="28">
        <v>27.088010000000001</v>
      </c>
      <c r="AK76" s="29">
        <v>-80.301959999999994</v>
      </c>
      <c r="AL76" s="34">
        <f>J76+MAX(Table13[[#This Row],[Highway]:[Pipe]])</f>
        <v>2</v>
      </c>
      <c r="AN76" s="35">
        <f t="shared" si="8"/>
        <v>1</v>
      </c>
      <c r="AO76" s="35" t="str">
        <f t="shared" si="9"/>
        <v/>
      </c>
      <c r="AP76" s="35" t="str">
        <f t="shared" si="10"/>
        <v/>
      </c>
      <c r="AQ76" s="35" t="str">
        <f t="shared" si="11"/>
        <v/>
      </c>
    </row>
    <row r="77" spans="1:43" x14ac:dyDescent="0.45">
      <c r="A77" s="25">
        <v>25.887333333333334</v>
      </c>
      <c r="B77" s="22">
        <v>-80.142388888888902</v>
      </c>
      <c r="C77" s="13" t="s">
        <v>510</v>
      </c>
      <c r="D77" s="13" t="s">
        <v>511</v>
      </c>
      <c r="E77" s="14" t="s">
        <v>512</v>
      </c>
      <c r="F77" s="13" t="s">
        <v>30</v>
      </c>
      <c r="G77" s="14" t="s">
        <v>34</v>
      </c>
      <c r="H77" s="15"/>
      <c r="I77" s="16">
        <v>875101</v>
      </c>
      <c r="J77" s="19">
        <v>1</v>
      </c>
      <c r="K77" s="17" t="s">
        <v>511</v>
      </c>
      <c r="L77" s="17" t="s">
        <v>1697</v>
      </c>
      <c r="M77" s="18" t="s">
        <v>2552</v>
      </c>
      <c r="N77" s="13" t="s">
        <v>1851</v>
      </c>
      <c r="O77" s="14" t="s">
        <v>2031</v>
      </c>
      <c r="P77" s="18" t="s">
        <v>2551</v>
      </c>
      <c r="Q77" s="14" t="s">
        <v>2079</v>
      </c>
      <c r="R77" s="19" t="s">
        <v>2335</v>
      </c>
      <c r="S77" s="13" t="s">
        <v>2087</v>
      </c>
      <c r="T77" s="18" t="s">
        <v>2340</v>
      </c>
      <c r="U77" s="20" t="s">
        <v>2830</v>
      </c>
      <c r="V77" s="14" t="s">
        <v>2099</v>
      </c>
      <c r="W77" s="14" t="s">
        <v>2098</v>
      </c>
      <c r="X77" s="19" t="s">
        <v>2318</v>
      </c>
      <c r="Y77" s="14" t="s">
        <v>2107</v>
      </c>
      <c r="Z77" s="14" t="s">
        <v>2149</v>
      </c>
      <c r="AA77" s="16">
        <v>84</v>
      </c>
      <c r="AB77" s="14" t="s">
        <v>2171</v>
      </c>
      <c r="AC77" s="14" t="s">
        <v>2118</v>
      </c>
      <c r="AD77" s="16">
        <v>16</v>
      </c>
      <c r="AE77" s="17" t="s">
        <v>2278</v>
      </c>
      <c r="AF77" s="20" t="s">
        <v>2331</v>
      </c>
      <c r="AG77" s="16">
        <v>1951</v>
      </c>
      <c r="AH77" s="14" t="s">
        <v>1293</v>
      </c>
      <c r="AI77" s="14" t="s">
        <v>1294</v>
      </c>
      <c r="AJ77" s="28">
        <v>25.887319999999999</v>
      </c>
      <c r="AK77" s="29">
        <v>-80.142399999999995</v>
      </c>
      <c r="AL77" s="34">
        <f>J77+MAX(Table13[[#This Row],[Highway]:[Pipe]])</f>
        <v>2</v>
      </c>
      <c r="AN77" s="35">
        <f t="shared" si="8"/>
        <v>1</v>
      </c>
      <c r="AO77" s="35" t="str">
        <f t="shared" si="9"/>
        <v/>
      </c>
      <c r="AP77" s="35" t="str">
        <f t="shared" si="10"/>
        <v/>
      </c>
      <c r="AQ77" s="35" t="str">
        <f t="shared" si="11"/>
        <v/>
      </c>
    </row>
    <row r="78" spans="1:43" x14ac:dyDescent="0.45">
      <c r="A78" s="25">
        <v>26.100613888888891</v>
      </c>
      <c r="B78" s="22">
        <v>-80.118552777777765</v>
      </c>
      <c r="C78" s="13" t="s">
        <v>87</v>
      </c>
      <c r="D78" s="13" t="s">
        <v>88</v>
      </c>
      <c r="E78" s="14" t="s">
        <v>89</v>
      </c>
      <c r="F78" s="13" t="s">
        <v>30</v>
      </c>
      <c r="G78" s="14" t="s">
        <v>35</v>
      </c>
      <c r="H78" s="15"/>
      <c r="I78" s="16">
        <v>860622</v>
      </c>
      <c r="J78" s="19">
        <v>1</v>
      </c>
      <c r="K78" s="17" t="s">
        <v>88</v>
      </c>
      <c r="L78" s="17" t="s">
        <v>1636</v>
      </c>
      <c r="M78" s="18" t="s">
        <v>2428</v>
      </c>
      <c r="N78" s="13" t="s">
        <v>1788</v>
      </c>
      <c r="O78" s="14" t="s">
        <v>1950</v>
      </c>
      <c r="P78" s="18" t="s">
        <v>2368</v>
      </c>
      <c r="Q78" s="14" t="s">
        <v>2079</v>
      </c>
      <c r="R78" s="19" t="s">
        <v>2335</v>
      </c>
      <c r="S78" s="13" t="s">
        <v>2081</v>
      </c>
      <c r="T78" s="18" t="s">
        <v>2339</v>
      </c>
      <c r="U78" s="20" t="s">
        <v>2752</v>
      </c>
      <c r="V78" s="14" t="s">
        <v>2099</v>
      </c>
      <c r="W78" s="14" t="s">
        <v>2098</v>
      </c>
      <c r="X78" s="19" t="s">
        <v>2318</v>
      </c>
      <c r="Y78" s="14" t="s">
        <v>2107</v>
      </c>
      <c r="Z78" s="14" t="s">
        <v>2114</v>
      </c>
      <c r="AA78" s="16">
        <v>125.3</v>
      </c>
      <c r="AB78" s="14" t="s">
        <v>2182</v>
      </c>
      <c r="AC78" s="14" t="s">
        <v>2118</v>
      </c>
      <c r="AD78" s="16">
        <v>55.1</v>
      </c>
      <c r="AE78" s="17" t="s">
        <v>2223</v>
      </c>
      <c r="AF78" s="20" t="s">
        <v>2329</v>
      </c>
      <c r="AG78" s="16">
        <v>2001</v>
      </c>
      <c r="AH78" s="14" t="s">
        <v>997</v>
      </c>
      <c r="AI78" s="14" t="s">
        <v>998</v>
      </c>
      <c r="AJ78" s="28">
        <v>26.100619999999999</v>
      </c>
      <c r="AK78" s="29">
        <v>-80.118769999999998</v>
      </c>
      <c r="AL78" s="34">
        <f>J78+MAX(Table13[[#This Row],[Highway]:[Pipe]])</f>
        <v>2</v>
      </c>
      <c r="AN78" s="35">
        <f t="shared" si="8"/>
        <v>1</v>
      </c>
      <c r="AO78" s="35" t="str">
        <f t="shared" si="9"/>
        <v/>
      </c>
      <c r="AP78" s="35" t="str">
        <f t="shared" si="10"/>
        <v/>
      </c>
      <c r="AQ78" s="35" t="str">
        <f t="shared" si="11"/>
        <v/>
      </c>
    </row>
    <row r="79" spans="1:43" x14ac:dyDescent="0.45">
      <c r="A79" s="25">
        <v>26.100769444444445</v>
      </c>
      <c r="B79" s="22">
        <v>-80.118552777777765</v>
      </c>
      <c r="C79" s="13" t="s">
        <v>90</v>
      </c>
      <c r="D79" s="13" t="s">
        <v>88</v>
      </c>
      <c r="E79" s="14" t="s">
        <v>89</v>
      </c>
      <c r="F79" s="13" t="s">
        <v>30</v>
      </c>
      <c r="G79" s="14" t="s">
        <v>36</v>
      </c>
      <c r="H79" s="15"/>
      <c r="I79" s="16">
        <v>860623</v>
      </c>
      <c r="J79" s="19">
        <v>1</v>
      </c>
      <c r="K79" s="17" t="s">
        <v>88</v>
      </c>
      <c r="L79" s="17" t="s">
        <v>1636</v>
      </c>
      <c r="M79" s="18" t="s">
        <v>2429</v>
      </c>
      <c r="N79" s="13" t="s">
        <v>1788</v>
      </c>
      <c r="O79" s="14" t="s">
        <v>1950</v>
      </c>
      <c r="P79" s="18" t="s">
        <v>2368</v>
      </c>
      <c r="Q79" s="14" t="s">
        <v>2079</v>
      </c>
      <c r="R79" s="19" t="s">
        <v>2335</v>
      </c>
      <c r="S79" s="13" t="s">
        <v>2081</v>
      </c>
      <c r="T79" s="18" t="s">
        <v>2339</v>
      </c>
      <c r="U79" s="20" t="s">
        <v>2752</v>
      </c>
      <c r="V79" s="14" t="s">
        <v>2099</v>
      </c>
      <c r="W79" s="14" t="s">
        <v>2098</v>
      </c>
      <c r="X79" s="19" t="s">
        <v>2318</v>
      </c>
      <c r="Y79" s="14" t="s">
        <v>2107</v>
      </c>
      <c r="Z79" s="14" t="s">
        <v>2114</v>
      </c>
      <c r="AA79" s="16">
        <v>125.3</v>
      </c>
      <c r="AB79" s="14" t="s">
        <v>2182</v>
      </c>
      <c r="AC79" s="14" t="s">
        <v>2118</v>
      </c>
      <c r="AD79" s="16">
        <v>55.1</v>
      </c>
      <c r="AE79" s="17" t="s">
        <v>2223</v>
      </c>
      <c r="AF79" s="20" t="s">
        <v>2329</v>
      </c>
      <c r="AG79" s="16">
        <v>1999</v>
      </c>
      <c r="AH79" s="14" t="s">
        <v>999</v>
      </c>
      <c r="AI79" s="14" t="s">
        <v>998</v>
      </c>
      <c r="AJ79" s="28">
        <v>26.100829999999998</v>
      </c>
      <c r="AK79" s="29">
        <v>-80.118089999999995</v>
      </c>
      <c r="AL79" s="34">
        <f>J79+MAX(Table13[[#This Row],[Highway]:[Pipe]])</f>
        <v>2</v>
      </c>
      <c r="AN79" s="35">
        <f t="shared" si="8"/>
        <v>1</v>
      </c>
      <c r="AO79" s="35" t="str">
        <f t="shared" si="9"/>
        <v/>
      </c>
      <c r="AP79" s="35" t="str">
        <f t="shared" si="10"/>
        <v/>
      </c>
      <c r="AQ79" s="35" t="str">
        <f t="shared" si="11"/>
        <v/>
      </c>
    </row>
    <row r="80" spans="1:43" x14ac:dyDescent="0.45">
      <c r="A80" s="25">
        <v>27.198933333333333</v>
      </c>
      <c r="B80" s="22">
        <v>-80.207758333333331</v>
      </c>
      <c r="C80" s="13" t="s">
        <v>437</v>
      </c>
      <c r="D80" s="13" t="s">
        <v>438</v>
      </c>
      <c r="E80" s="14" t="s">
        <v>439</v>
      </c>
      <c r="F80" s="13" t="s">
        <v>34</v>
      </c>
      <c r="G80" s="14" t="s">
        <v>35</v>
      </c>
      <c r="H80" s="15"/>
      <c r="I80" s="16">
        <v>890158</v>
      </c>
      <c r="J80" s="19">
        <v>1</v>
      </c>
      <c r="K80" s="17" t="s">
        <v>438</v>
      </c>
      <c r="L80" s="17" t="s">
        <v>1685</v>
      </c>
      <c r="M80" s="18" t="s">
        <v>2524</v>
      </c>
      <c r="N80" s="13" t="s">
        <v>1841</v>
      </c>
      <c r="O80" s="14" t="s">
        <v>1975</v>
      </c>
      <c r="P80" s="18" t="s">
        <v>2627</v>
      </c>
      <c r="Q80" s="14" t="s">
        <v>2079</v>
      </c>
      <c r="R80" s="19" t="s">
        <v>2335</v>
      </c>
      <c r="S80" s="13" t="s">
        <v>2086</v>
      </c>
      <c r="T80" s="18" t="s">
        <v>2342</v>
      </c>
      <c r="U80" s="20" t="s">
        <v>2879</v>
      </c>
      <c r="V80" s="14" t="s">
        <v>2097</v>
      </c>
      <c r="W80" s="14" t="s">
        <v>2098</v>
      </c>
      <c r="X80" s="19" t="s">
        <v>2318</v>
      </c>
      <c r="Y80" s="14" t="s">
        <v>2107</v>
      </c>
      <c r="Z80" s="14" t="s">
        <v>2114</v>
      </c>
      <c r="AA80" s="16">
        <v>89.9</v>
      </c>
      <c r="AB80" s="14" t="s">
        <v>2127</v>
      </c>
      <c r="AC80" s="14" t="s">
        <v>2118</v>
      </c>
      <c r="AD80" s="16">
        <v>64.900000000000006</v>
      </c>
      <c r="AE80" s="17" t="s">
        <v>2223</v>
      </c>
      <c r="AF80" s="20" t="s">
        <v>2329</v>
      </c>
      <c r="AG80" s="16">
        <v>2001</v>
      </c>
      <c r="AH80" s="14" t="s">
        <v>1239</v>
      </c>
      <c r="AI80" s="14" t="s">
        <v>1240</v>
      </c>
      <c r="AJ80" s="28">
        <v>27.198840000000001</v>
      </c>
      <c r="AK80" s="29">
        <v>-80.207939999999994</v>
      </c>
      <c r="AL80" s="34">
        <f>J80+MAX(Table13[[#This Row],[Highway]:[Pipe]])</f>
        <v>2</v>
      </c>
      <c r="AN80" s="35">
        <f t="shared" si="8"/>
        <v>1</v>
      </c>
      <c r="AO80" s="35" t="str">
        <f t="shared" si="9"/>
        <v/>
      </c>
      <c r="AP80" s="35" t="str">
        <f t="shared" si="10"/>
        <v/>
      </c>
      <c r="AQ80" s="35" t="str">
        <f t="shared" si="11"/>
        <v/>
      </c>
    </row>
    <row r="81" spans="1:43" x14ac:dyDescent="0.45">
      <c r="A81" s="25">
        <v>27.19905</v>
      </c>
      <c r="B81" s="22">
        <v>-80.207811111111113</v>
      </c>
      <c r="C81" s="13" t="s">
        <v>440</v>
      </c>
      <c r="D81" s="13" t="s">
        <v>438</v>
      </c>
      <c r="E81" s="14" t="s">
        <v>439</v>
      </c>
      <c r="F81" s="13" t="s">
        <v>34</v>
      </c>
      <c r="G81" s="14" t="s">
        <v>36</v>
      </c>
      <c r="H81" s="15"/>
      <c r="I81" s="16">
        <v>890158</v>
      </c>
      <c r="J81" s="19">
        <v>1</v>
      </c>
      <c r="K81" s="17" t="s">
        <v>438</v>
      </c>
      <c r="L81" s="17" t="s">
        <v>1685</v>
      </c>
      <c r="M81" s="18" t="s">
        <v>2524</v>
      </c>
      <c r="N81" s="13" t="s">
        <v>1841</v>
      </c>
      <c r="O81" s="14" t="s">
        <v>1975</v>
      </c>
      <c r="P81" s="18" t="s">
        <v>2627</v>
      </c>
      <c r="Q81" s="14" t="s">
        <v>2079</v>
      </c>
      <c r="R81" s="19" t="s">
        <v>2335</v>
      </c>
      <c r="S81" s="13" t="s">
        <v>2086</v>
      </c>
      <c r="T81" s="18" t="s">
        <v>2342</v>
      </c>
      <c r="U81" s="20" t="s">
        <v>2879</v>
      </c>
      <c r="V81" s="14" t="s">
        <v>2097</v>
      </c>
      <c r="W81" s="14" t="s">
        <v>2098</v>
      </c>
      <c r="X81" s="19" t="s">
        <v>2318</v>
      </c>
      <c r="Y81" s="14" t="s">
        <v>2107</v>
      </c>
      <c r="Z81" s="14" t="s">
        <v>2114</v>
      </c>
      <c r="AA81" s="16">
        <v>89.9</v>
      </c>
      <c r="AB81" s="14" t="s">
        <v>2127</v>
      </c>
      <c r="AC81" s="14" t="s">
        <v>2118</v>
      </c>
      <c r="AD81" s="16">
        <v>64.900000000000006</v>
      </c>
      <c r="AE81" s="17" t="s">
        <v>2223</v>
      </c>
      <c r="AF81" s="20" t="s">
        <v>2329</v>
      </c>
      <c r="AG81" s="16">
        <v>2001</v>
      </c>
      <c r="AH81" s="14" t="s">
        <v>1241</v>
      </c>
      <c r="AI81" s="14" t="s">
        <v>1242</v>
      </c>
      <c r="AJ81" s="28">
        <v>27.198840000000001</v>
      </c>
      <c r="AK81" s="29">
        <v>-80.207939999999994</v>
      </c>
      <c r="AL81" s="34">
        <f>J81+MAX(Table13[[#This Row],[Highway]:[Pipe]])</f>
        <v>2</v>
      </c>
      <c r="AN81" s="35">
        <f t="shared" si="8"/>
        <v>1</v>
      </c>
      <c r="AO81" s="35" t="str">
        <f t="shared" si="9"/>
        <v/>
      </c>
      <c r="AP81" s="35" t="str">
        <f t="shared" si="10"/>
        <v/>
      </c>
      <c r="AQ81" s="35" t="str">
        <f t="shared" si="11"/>
        <v/>
      </c>
    </row>
    <row r="82" spans="1:43" x14ac:dyDescent="0.45">
      <c r="A82" s="25">
        <v>26.012236111111111</v>
      </c>
      <c r="B82" s="22">
        <v>-80.118202777777768</v>
      </c>
      <c r="C82" s="13" t="s">
        <v>81</v>
      </c>
      <c r="D82" s="13" t="s">
        <v>82</v>
      </c>
      <c r="E82" s="14" t="s">
        <v>83</v>
      </c>
      <c r="F82" s="13" t="s">
        <v>30</v>
      </c>
      <c r="G82" s="14" t="s">
        <v>34</v>
      </c>
      <c r="H82" s="15"/>
      <c r="I82" s="16">
        <v>860230</v>
      </c>
      <c r="J82" s="19">
        <v>1</v>
      </c>
      <c r="K82" s="17" t="s">
        <v>82</v>
      </c>
      <c r="L82" s="17" t="s">
        <v>1634</v>
      </c>
      <c r="M82" s="18" t="s">
        <v>2397</v>
      </c>
      <c r="N82" s="13" t="s">
        <v>1786</v>
      </c>
      <c r="O82" s="14" t="s">
        <v>1948</v>
      </c>
      <c r="P82" s="18" t="s">
        <v>2368</v>
      </c>
      <c r="Q82" s="14" t="s">
        <v>2079</v>
      </c>
      <c r="R82" s="19" t="s">
        <v>2335</v>
      </c>
      <c r="S82" s="13" t="s">
        <v>2081</v>
      </c>
      <c r="T82" s="18" t="s">
        <v>2339</v>
      </c>
      <c r="U82" s="20" t="s">
        <v>2730</v>
      </c>
      <c r="V82" s="14" t="s">
        <v>2099</v>
      </c>
      <c r="W82" s="14" t="s">
        <v>2098</v>
      </c>
      <c r="X82" s="19" t="s">
        <v>2318</v>
      </c>
      <c r="Y82" s="14" t="s">
        <v>2107</v>
      </c>
      <c r="Z82" s="14" t="s">
        <v>2110</v>
      </c>
      <c r="AA82" s="16">
        <v>89.9</v>
      </c>
      <c r="AB82" s="14" t="s">
        <v>2135</v>
      </c>
      <c r="AC82" s="14" t="s">
        <v>2118</v>
      </c>
      <c r="AD82" s="16">
        <v>20.9</v>
      </c>
      <c r="AE82" s="17" t="s">
        <v>2223</v>
      </c>
      <c r="AF82" s="20" t="s">
        <v>2329</v>
      </c>
      <c r="AG82" s="16">
        <v>1976</v>
      </c>
      <c r="AH82" s="14" t="s">
        <v>993</v>
      </c>
      <c r="AI82" s="14" t="s">
        <v>994</v>
      </c>
      <c r="AJ82" s="28">
        <v>26.012080000000001</v>
      </c>
      <c r="AK82" s="29">
        <v>-80.119640000000004</v>
      </c>
      <c r="AL82" s="34">
        <f>J82+MAX(Table13[[#This Row],[Highway]:[Pipe]])</f>
        <v>2</v>
      </c>
      <c r="AN82" s="35">
        <f t="shared" si="8"/>
        <v>1</v>
      </c>
      <c r="AO82" s="35" t="str">
        <f t="shared" si="9"/>
        <v/>
      </c>
      <c r="AP82" s="35" t="str">
        <f t="shared" si="10"/>
        <v/>
      </c>
      <c r="AQ82" s="35" t="str">
        <f t="shared" si="11"/>
        <v/>
      </c>
    </row>
    <row r="83" spans="1:43" x14ac:dyDescent="0.45">
      <c r="A83" s="25">
        <v>26.231849999999998</v>
      </c>
      <c r="B83" s="22">
        <v>-80.093808333333328</v>
      </c>
      <c r="C83" s="13" t="s">
        <v>66</v>
      </c>
      <c r="D83" s="13" t="s">
        <v>67</v>
      </c>
      <c r="E83" s="14" t="s">
        <v>68</v>
      </c>
      <c r="F83" s="13" t="s">
        <v>30</v>
      </c>
      <c r="G83" s="14" t="s">
        <v>34</v>
      </c>
      <c r="H83" s="15"/>
      <c r="I83" s="16">
        <v>860157</v>
      </c>
      <c r="J83" s="19">
        <v>1</v>
      </c>
      <c r="K83" s="17" t="s">
        <v>67</v>
      </c>
      <c r="L83" s="17" t="s">
        <v>1629</v>
      </c>
      <c r="M83" s="18" t="s">
        <v>2389</v>
      </c>
      <c r="N83" s="13" t="s">
        <v>1784</v>
      </c>
      <c r="O83" s="14" t="s">
        <v>1943</v>
      </c>
      <c r="P83" s="18" t="s">
        <v>2368</v>
      </c>
      <c r="Q83" s="14" t="s">
        <v>2079</v>
      </c>
      <c r="R83" s="19" t="s">
        <v>2335</v>
      </c>
      <c r="S83" s="13" t="s">
        <v>2081</v>
      </c>
      <c r="T83" s="18" t="s">
        <v>2339</v>
      </c>
      <c r="U83" s="20" t="s">
        <v>2726</v>
      </c>
      <c r="V83" s="14" t="s">
        <v>2099</v>
      </c>
      <c r="W83" s="14" t="s">
        <v>2098</v>
      </c>
      <c r="X83" s="19" t="s">
        <v>2318</v>
      </c>
      <c r="Y83" s="14" t="s">
        <v>2107</v>
      </c>
      <c r="Z83" s="14" t="s">
        <v>2128</v>
      </c>
      <c r="AA83" s="16">
        <v>89.9</v>
      </c>
      <c r="AB83" s="14" t="s">
        <v>2143</v>
      </c>
      <c r="AC83" s="14" t="s">
        <v>2118</v>
      </c>
      <c r="AD83" s="16">
        <v>15</v>
      </c>
      <c r="AE83" s="17" t="s">
        <v>2223</v>
      </c>
      <c r="AF83" s="20" t="s">
        <v>2329</v>
      </c>
      <c r="AG83" s="16">
        <v>1955</v>
      </c>
      <c r="AH83" s="14" t="s">
        <v>981</v>
      </c>
      <c r="AI83" s="14" t="s">
        <v>982</v>
      </c>
      <c r="AJ83" s="28">
        <v>26.231780000000001</v>
      </c>
      <c r="AK83" s="29">
        <v>-80.094440000000006</v>
      </c>
      <c r="AL83" s="34">
        <f>J83+MAX(Table13[[#This Row],[Highway]:[Pipe]])</f>
        <v>2</v>
      </c>
      <c r="AN83" s="35">
        <f t="shared" si="8"/>
        <v>1</v>
      </c>
      <c r="AO83" s="35" t="str">
        <f t="shared" si="9"/>
        <v/>
      </c>
      <c r="AP83" s="35" t="str">
        <f t="shared" si="10"/>
        <v/>
      </c>
      <c r="AQ83" s="35" t="str">
        <f t="shared" si="11"/>
        <v/>
      </c>
    </row>
    <row r="84" spans="1:43" x14ac:dyDescent="0.45">
      <c r="A84" s="25">
        <v>26.100591666666666</v>
      </c>
      <c r="B84" s="22">
        <v>-80.11859722222222</v>
      </c>
      <c r="C84" s="13" t="s">
        <v>200</v>
      </c>
      <c r="D84" s="13" t="s">
        <v>201</v>
      </c>
      <c r="E84" s="14" t="s">
        <v>202</v>
      </c>
      <c r="F84" s="13" t="s">
        <v>34</v>
      </c>
      <c r="G84" s="14" t="s">
        <v>35</v>
      </c>
      <c r="H84" s="15"/>
      <c r="I84" s="16">
        <v>860622</v>
      </c>
      <c r="J84" s="19">
        <v>1</v>
      </c>
      <c r="K84" s="17" t="s">
        <v>201</v>
      </c>
      <c r="L84" s="17" t="s">
        <v>44</v>
      </c>
      <c r="M84" s="18" t="s">
        <v>2428</v>
      </c>
      <c r="N84" s="13" t="s">
        <v>1808</v>
      </c>
      <c r="O84" s="14" t="s">
        <v>1959</v>
      </c>
      <c r="P84" s="18" t="s">
        <v>2368</v>
      </c>
      <c r="Q84" s="14" t="s">
        <v>2079</v>
      </c>
      <c r="R84" s="19" t="s">
        <v>2335</v>
      </c>
      <c r="S84" s="13" t="s">
        <v>2081</v>
      </c>
      <c r="T84" s="18" t="s">
        <v>2339</v>
      </c>
      <c r="U84" s="20" t="s">
        <v>2752</v>
      </c>
      <c r="V84" s="14" t="s">
        <v>2097</v>
      </c>
      <c r="W84" s="14" t="s">
        <v>2098</v>
      </c>
      <c r="X84" s="19" t="s">
        <v>2318</v>
      </c>
      <c r="Y84" s="14" t="s">
        <v>2107</v>
      </c>
      <c r="Z84" s="14" t="s">
        <v>2134</v>
      </c>
      <c r="AA84" s="16">
        <v>125.3</v>
      </c>
      <c r="AB84" s="14" t="s">
        <v>2123</v>
      </c>
      <c r="AC84" s="14"/>
      <c r="AD84" s="16">
        <v>55.1</v>
      </c>
      <c r="AE84" s="17" t="s">
        <v>2223</v>
      </c>
      <c r="AF84" s="20" t="s">
        <v>2329</v>
      </c>
      <c r="AG84" s="16">
        <v>2001</v>
      </c>
      <c r="AH84" s="14" t="s">
        <v>1075</v>
      </c>
      <c r="AI84" s="14" t="s">
        <v>1076</v>
      </c>
      <c r="AJ84" s="28">
        <v>26.100619999999999</v>
      </c>
      <c r="AK84" s="29">
        <v>-80.118769999999998</v>
      </c>
      <c r="AL84" s="34">
        <f>J84+MAX(Table13[[#This Row],[Highway]:[Pipe]])</f>
        <v>2</v>
      </c>
      <c r="AN84" s="35">
        <f t="shared" si="8"/>
        <v>1</v>
      </c>
      <c r="AO84" s="35" t="str">
        <f t="shared" si="9"/>
        <v/>
      </c>
      <c r="AP84" s="35" t="str">
        <f t="shared" si="10"/>
        <v/>
      </c>
      <c r="AQ84" s="35" t="str">
        <f t="shared" si="11"/>
        <v/>
      </c>
    </row>
    <row r="85" spans="1:43" x14ac:dyDescent="0.45">
      <c r="A85" s="25">
        <v>26.100772222222222</v>
      </c>
      <c r="B85" s="22">
        <v>-80.118605555555547</v>
      </c>
      <c r="C85" s="13" t="s">
        <v>203</v>
      </c>
      <c r="D85" s="13" t="s">
        <v>201</v>
      </c>
      <c r="E85" s="14" t="s">
        <v>202</v>
      </c>
      <c r="F85" s="13" t="s">
        <v>34</v>
      </c>
      <c r="G85" s="14" t="s">
        <v>36</v>
      </c>
      <c r="H85" s="15"/>
      <c r="I85" s="16">
        <v>860623</v>
      </c>
      <c r="J85" s="19">
        <v>1</v>
      </c>
      <c r="K85" s="17" t="s">
        <v>201</v>
      </c>
      <c r="L85" s="17" t="s">
        <v>44</v>
      </c>
      <c r="M85" s="18" t="s">
        <v>2429</v>
      </c>
      <c r="N85" s="13" t="s">
        <v>1808</v>
      </c>
      <c r="O85" s="14" t="s">
        <v>1959</v>
      </c>
      <c r="P85" s="18" t="s">
        <v>2368</v>
      </c>
      <c r="Q85" s="14" t="s">
        <v>2079</v>
      </c>
      <c r="R85" s="19" t="s">
        <v>2335</v>
      </c>
      <c r="S85" s="13" t="s">
        <v>2081</v>
      </c>
      <c r="T85" s="18" t="s">
        <v>2339</v>
      </c>
      <c r="U85" s="20" t="s">
        <v>2752</v>
      </c>
      <c r="V85" s="14" t="s">
        <v>2097</v>
      </c>
      <c r="W85" s="14" t="s">
        <v>2098</v>
      </c>
      <c r="X85" s="19" t="s">
        <v>2318</v>
      </c>
      <c r="Y85" s="14" t="s">
        <v>2107</v>
      </c>
      <c r="Z85" s="14" t="s">
        <v>2134</v>
      </c>
      <c r="AA85" s="16">
        <v>125.3</v>
      </c>
      <c r="AB85" s="14" t="s">
        <v>2123</v>
      </c>
      <c r="AC85" s="14"/>
      <c r="AD85" s="16">
        <v>55.1</v>
      </c>
      <c r="AE85" s="17" t="s">
        <v>2223</v>
      </c>
      <c r="AF85" s="20" t="s">
        <v>2329</v>
      </c>
      <c r="AG85" s="16">
        <v>1999</v>
      </c>
      <c r="AH85" s="14" t="s">
        <v>1077</v>
      </c>
      <c r="AI85" s="14" t="s">
        <v>1078</v>
      </c>
      <c r="AJ85" s="28">
        <v>26.100829999999998</v>
      </c>
      <c r="AK85" s="29">
        <v>-80.118089999999995</v>
      </c>
      <c r="AL85" s="34">
        <f>J85+MAX(Table13[[#This Row],[Highway]:[Pipe]])</f>
        <v>2</v>
      </c>
      <c r="AN85" s="35">
        <f t="shared" si="8"/>
        <v>1</v>
      </c>
      <c r="AO85" s="35" t="str">
        <f t="shared" si="9"/>
        <v/>
      </c>
      <c r="AP85" s="35" t="str">
        <f t="shared" si="10"/>
        <v/>
      </c>
      <c r="AQ85" s="35" t="str">
        <f t="shared" si="11"/>
        <v/>
      </c>
    </row>
    <row r="86" spans="1:43" x14ac:dyDescent="0.45">
      <c r="A86" s="25">
        <v>26.167508333333334</v>
      </c>
      <c r="B86" s="22">
        <v>-80.104133333333323</v>
      </c>
      <c r="C86" s="13" t="s">
        <v>69</v>
      </c>
      <c r="D86" s="13" t="s">
        <v>70</v>
      </c>
      <c r="E86" s="14" t="s">
        <v>71</v>
      </c>
      <c r="F86" s="13" t="s">
        <v>30</v>
      </c>
      <c r="G86" s="14" t="s">
        <v>34</v>
      </c>
      <c r="H86" s="15"/>
      <c r="I86" s="16">
        <v>860941</v>
      </c>
      <c r="J86" s="19">
        <v>1</v>
      </c>
      <c r="K86" s="17" t="s">
        <v>70</v>
      </c>
      <c r="L86" s="17" t="s">
        <v>1630</v>
      </c>
      <c r="M86" s="18" t="s">
        <v>2383</v>
      </c>
      <c r="N86" s="13" t="s">
        <v>1784</v>
      </c>
      <c r="O86" s="14" t="s">
        <v>1944</v>
      </c>
      <c r="P86" s="18" t="s">
        <v>2368</v>
      </c>
      <c r="Q86" s="14" t="s">
        <v>2079</v>
      </c>
      <c r="R86" s="19" t="s">
        <v>2335</v>
      </c>
      <c r="S86" s="13" t="s">
        <v>2081</v>
      </c>
      <c r="T86" s="18" t="s">
        <v>2339</v>
      </c>
      <c r="U86" s="20" t="s">
        <v>2757</v>
      </c>
      <c r="V86" s="14" t="s">
        <v>2099</v>
      </c>
      <c r="W86" s="14" t="s">
        <v>2098</v>
      </c>
      <c r="X86" s="19" t="s">
        <v>2318</v>
      </c>
      <c r="Y86" s="14" t="s">
        <v>2107</v>
      </c>
      <c r="Z86" s="14" t="s">
        <v>2129</v>
      </c>
      <c r="AA86" s="16">
        <v>89.9</v>
      </c>
      <c r="AB86" s="14" t="s">
        <v>2144</v>
      </c>
      <c r="AC86" s="14" t="s">
        <v>2118</v>
      </c>
      <c r="AD86" s="16">
        <v>21.9</v>
      </c>
      <c r="AE86" s="17" t="s">
        <v>2223</v>
      </c>
      <c r="AF86" s="20" t="s">
        <v>2329</v>
      </c>
      <c r="AG86" s="16">
        <v>1955</v>
      </c>
      <c r="AH86" s="14" t="s">
        <v>983</v>
      </c>
      <c r="AI86" s="14" t="s">
        <v>984</v>
      </c>
      <c r="AJ86" s="28">
        <v>26.167580000000001</v>
      </c>
      <c r="AK86" s="29">
        <v>-80.103449999999995</v>
      </c>
      <c r="AL86" s="34">
        <f>J86+MAX(Table13[[#This Row],[Highway]:[Pipe]])</f>
        <v>2</v>
      </c>
      <c r="AN86" s="35">
        <f t="shared" si="8"/>
        <v>1</v>
      </c>
      <c r="AO86" s="35" t="str">
        <f t="shared" si="9"/>
        <v/>
      </c>
      <c r="AP86" s="35" t="str">
        <f t="shared" si="10"/>
        <v/>
      </c>
      <c r="AQ86" s="35" t="str">
        <f t="shared" si="11"/>
        <v/>
      </c>
    </row>
    <row r="87" spans="1:43" x14ac:dyDescent="0.45">
      <c r="A87" s="25">
        <v>27.117655555555555</v>
      </c>
      <c r="B87" s="22">
        <v>-80.274694444444449</v>
      </c>
      <c r="C87" s="13" t="s">
        <v>460</v>
      </c>
      <c r="D87" s="13" t="s">
        <v>461</v>
      </c>
      <c r="E87" s="14" t="s">
        <v>462</v>
      </c>
      <c r="F87" s="13" t="s">
        <v>30</v>
      </c>
      <c r="G87" s="14" t="s">
        <v>31</v>
      </c>
      <c r="H87" s="15"/>
      <c r="I87" s="16">
        <v>891000</v>
      </c>
      <c r="J87" s="19">
        <v>1</v>
      </c>
      <c r="K87" s="17" t="s">
        <v>461</v>
      </c>
      <c r="L87" s="17" t="s">
        <v>1652</v>
      </c>
      <c r="M87" s="18" t="s">
        <v>2631</v>
      </c>
      <c r="N87" s="13" t="s">
        <v>1842</v>
      </c>
      <c r="O87" s="14" t="s">
        <v>2023</v>
      </c>
      <c r="P87" s="18" t="s">
        <v>2603</v>
      </c>
      <c r="Q87" s="14" t="s">
        <v>2079</v>
      </c>
      <c r="R87" s="19" t="s">
        <v>2335</v>
      </c>
      <c r="S87" s="13" t="s">
        <v>2086</v>
      </c>
      <c r="T87" s="18" t="s">
        <v>2342</v>
      </c>
      <c r="U87" s="20" t="s">
        <v>2882</v>
      </c>
      <c r="V87" s="14" t="s">
        <v>2097</v>
      </c>
      <c r="W87" s="14" t="s">
        <v>2098</v>
      </c>
      <c r="X87" s="19" t="s">
        <v>2098</v>
      </c>
      <c r="Y87" s="14" t="s">
        <v>2107</v>
      </c>
      <c r="Z87" s="14" t="s">
        <v>2110</v>
      </c>
      <c r="AA87" s="16">
        <v>89.9</v>
      </c>
      <c r="AB87" s="14" t="s">
        <v>2182</v>
      </c>
      <c r="AC87" s="14" t="s">
        <v>2118</v>
      </c>
      <c r="AD87" s="16">
        <v>55.1</v>
      </c>
      <c r="AE87" s="17" t="s">
        <v>2243</v>
      </c>
      <c r="AF87" s="20" t="s">
        <v>2332</v>
      </c>
      <c r="AG87" s="16">
        <v>2003</v>
      </c>
      <c r="AH87" s="14" t="s">
        <v>1257</v>
      </c>
      <c r="AI87" s="14" t="s">
        <v>1258</v>
      </c>
      <c r="AJ87" s="28">
        <v>27.117760000000001</v>
      </c>
      <c r="AK87" s="29">
        <v>-80.274770000000004</v>
      </c>
      <c r="AL87" s="34">
        <f>J87+MAX(Table13[[#This Row],[Highway]:[Pipe]])</f>
        <v>2</v>
      </c>
      <c r="AN87" s="35">
        <f t="shared" si="8"/>
        <v>1</v>
      </c>
      <c r="AO87" s="35" t="str">
        <f t="shared" si="9"/>
        <v/>
      </c>
      <c r="AP87" s="35" t="str">
        <f t="shared" si="10"/>
        <v/>
      </c>
      <c r="AQ87" s="35" t="str">
        <f t="shared" si="11"/>
        <v/>
      </c>
    </row>
    <row r="88" spans="1:43" x14ac:dyDescent="0.45">
      <c r="A88" s="25">
        <v>27.117688888888889</v>
      </c>
      <c r="B88" s="22">
        <v>-80.274969444444437</v>
      </c>
      <c r="C88" s="13" t="s">
        <v>463</v>
      </c>
      <c r="D88" s="13" t="s">
        <v>461</v>
      </c>
      <c r="E88" s="14" t="s">
        <v>462</v>
      </c>
      <c r="F88" s="13" t="s">
        <v>30</v>
      </c>
      <c r="G88" s="14" t="s">
        <v>32</v>
      </c>
      <c r="H88" s="15"/>
      <c r="I88" s="16">
        <v>890066</v>
      </c>
      <c r="J88" s="19">
        <v>1</v>
      </c>
      <c r="K88" s="17" t="s">
        <v>461</v>
      </c>
      <c r="L88" s="17" t="s">
        <v>1652</v>
      </c>
      <c r="M88" s="18" t="s">
        <v>2604</v>
      </c>
      <c r="N88" s="13" t="s">
        <v>1842</v>
      </c>
      <c r="O88" s="14" t="s">
        <v>2023</v>
      </c>
      <c r="P88" s="18" t="s">
        <v>2603</v>
      </c>
      <c r="Q88" s="14" t="s">
        <v>2079</v>
      </c>
      <c r="R88" s="19" t="s">
        <v>2335</v>
      </c>
      <c r="S88" s="13" t="s">
        <v>2086</v>
      </c>
      <c r="T88" s="18" t="s">
        <v>2342</v>
      </c>
      <c r="U88" s="20" t="s">
        <v>2865</v>
      </c>
      <c r="V88" s="14" t="s">
        <v>2097</v>
      </c>
      <c r="W88" s="14" t="s">
        <v>2098</v>
      </c>
      <c r="X88" s="19" t="s">
        <v>2098</v>
      </c>
      <c r="Y88" s="14" t="s">
        <v>2107</v>
      </c>
      <c r="Z88" s="14" t="s">
        <v>2110</v>
      </c>
      <c r="AA88" s="16">
        <v>8.9</v>
      </c>
      <c r="AB88" s="14" t="s">
        <v>2182</v>
      </c>
      <c r="AC88" s="14" t="s">
        <v>2118</v>
      </c>
      <c r="AD88" s="16">
        <v>54.7</v>
      </c>
      <c r="AE88" s="17" t="s">
        <v>2243</v>
      </c>
      <c r="AF88" s="20" t="s">
        <v>2332</v>
      </c>
      <c r="AG88" s="16">
        <v>1957</v>
      </c>
      <c r="AH88" s="14" t="s">
        <v>1259</v>
      </c>
      <c r="AI88" s="14" t="s">
        <v>1260</v>
      </c>
      <c r="AJ88" s="28">
        <v>27.11767</v>
      </c>
      <c r="AK88" s="29">
        <v>-80.274940000000001</v>
      </c>
      <c r="AL88" s="34">
        <f>J88+MAX(Table13[[#This Row],[Highway]:[Pipe]])</f>
        <v>2</v>
      </c>
      <c r="AN88" s="35">
        <f t="shared" si="8"/>
        <v>1</v>
      </c>
      <c r="AO88" s="35" t="str">
        <f t="shared" si="9"/>
        <v/>
      </c>
      <c r="AP88" s="35" t="str">
        <f t="shared" si="10"/>
        <v/>
      </c>
      <c r="AQ88" s="35" t="str">
        <f t="shared" si="11"/>
        <v/>
      </c>
    </row>
    <row r="89" spans="1:43" x14ac:dyDescent="0.45">
      <c r="A89" s="25">
        <v>26.985316666666666</v>
      </c>
      <c r="B89" s="22">
        <v>-80.616980555555543</v>
      </c>
      <c r="C89" s="13" t="s">
        <v>444</v>
      </c>
      <c r="D89" s="13" t="s">
        <v>445</v>
      </c>
      <c r="E89" s="14" t="s">
        <v>446</v>
      </c>
      <c r="F89" s="13" t="s">
        <v>34</v>
      </c>
      <c r="G89" s="14" t="s">
        <v>34</v>
      </c>
      <c r="H89" s="15"/>
      <c r="I89" s="16">
        <v>890103</v>
      </c>
      <c r="J89" s="19">
        <v>1</v>
      </c>
      <c r="K89" s="17" t="s">
        <v>445</v>
      </c>
      <c r="L89" s="17" t="s">
        <v>1687</v>
      </c>
      <c r="M89" s="18" t="s">
        <v>2611</v>
      </c>
      <c r="N89" s="13" t="s">
        <v>1842</v>
      </c>
      <c r="O89" s="14" t="s">
        <v>2019</v>
      </c>
      <c r="P89" s="18" t="s">
        <v>2610</v>
      </c>
      <c r="Q89" s="14" t="s">
        <v>2079</v>
      </c>
      <c r="R89" s="19" t="s">
        <v>2335</v>
      </c>
      <c r="S89" s="13" t="s">
        <v>2086</v>
      </c>
      <c r="T89" s="18" t="s">
        <v>2342</v>
      </c>
      <c r="U89" s="20" t="s">
        <v>2869</v>
      </c>
      <c r="V89" s="14" t="s">
        <v>2097</v>
      </c>
      <c r="W89" s="14" t="s">
        <v>2098</v>
      </c>
      <c r="X89" s="19" t="s">
        <v>2098</v>
      </c>
      <c r="Y89" s="14" t="s">
        <v>2107</v>
      </c>
      <c r="Z89" s="14" t="s">
        <v>2110</v>
      </c>
      <c r="AA89" s="16">
        <v>89.9</v>
      </c>
      <c r="AB89" s="14" t="s">
        <v>2182</v>
      </c>
      <c r="AC89" s="14" t="s">
        <v>2118</v>
      </c>
      <c r="AD89" s="16">
        <v>53.1</v>
      </c>
      <c r="AE89" s="17" t="s">
        <v>2223</v>
      </c>
      <c r="AF89" s="20" t="s">
        <v>2329</v>
      </c>
      <c r="AG89" s="16">
        <v>1983</v>
      </c>
      <c r="AH89" s="14" t="s">
        <v>1245</v>
      </c>
      <c r="AI89" s="14" t="s">
        <v>1246</v>
      </c>
      <c r="AJ89" s="28">
        <v>26.985330000000001</v>
      </c>
      <c r="AK89" s="29">
        <v>-80.617019999999997</v>
      </c>
      <c r="AL89" s="34">
        <f>J89+MAX(Table13[[#This Row],[Highway]:[Pipe]])</f>
        <v>2</v>
      </c>
      <c r="AN89" s="35">
        <f t="shared" si="8"/>
        <v>1</v>
      </c>
      <c r="AO89" s="35" t="str">
        <f t="shared" si="9"/>
        <v/>
      </c>
      <c r="AP89" s="35" t="str">
        <f t="shared" si="10"/>
        <v/>
      </c>
      <c r="AQ89" s="35" t="str">
        <f t="shared" si="11"/>
        <v/>
      </c>
    </row>
    <row r="90" spans="1:43" x14ac:dyDescent="0.45">
      <c r="A90" s="25">
        <v>26.881836111111113</v>
      </c>
      <c r="B90" s="22">
        <v>-80.069294444444438</v>
      </c>
      <c r="C90" s="13" t="s">
        <v>807</v>
      </c>
      <c r="D90" s="13" t="s">
        <v>808</v>
      </c>
      <c r="E90" s="14" t="s">
        <v>809</v>
      </c>
      <c r="F90" s="13" t="s">
        <v>359</v>
      </c>
      <c r="G90" s="14" t="s">
        <v>35</v>
      </c>
      <c r="H90" s="15"/>
      <c r="I90" s="16">
        <v>934161</v>
      </c>
      <c r="J90" s="19">
        <v>1</v>
      </c>
      <c r="K90" s="17" t="s">
        <v>808</v>
      </c>
      <c r="L90" s="17" t="s">
        <v>1745</v>
      </c>
      <c r="M90" s="18" t="s">
        <v>2678</v>
      </c>
      <c r="N90" s="13" t="s">
        <v>1901</v>
      </c>
      <c r="O90" s="14" t="s">
        <v>2053</v>
      </c>
      <c r="P90" s="18" t="s">
        <v>2359</v>
      </c>
      <c r="Q90" s="14" t="s">
        <v>2079</v>
      </c>
      <c r="R90" s="19" t="s">
        <v>2335</v>
      </c>
      <c r="S90" s="13" t="s">
        <v>2094</v>
      </c>
      <c r="T90" s="18" t="s">
        <v>2344</v>
      </c>
      <c r="U90" s="20" t="s">
        <v>2784</v>
      </c>
      <c r="V90" s="14" t="s">
        <v>2099</v>
      </c>
      <c r="W90" s="14" t="s">
        <v>2098</v>
      </c>
      <c r="X90" s="19" t="s">
        <v>2318</v>
      </c>
      <c r="Y90" s="14" t="s">
        <v>2107</v>
      </c>
      <c r="Z90" s="14" t="s">
        <v>2110</v>
      </c>
      <c r="AA90" s="16">
        <v>89.9</v>
      </c>
      <c r="AB90" s="14" t="s">
        <v>2162</v>
      </c>
      <c r="AC90" s="14" t="s">
        <v>2118</v>
      </c>
      <c r="AD90" s="16">
        <v>33.4</v>
      </c>
      <c r="AE90" s="17" t="s">
        <v>2276</v>
      </c>
      <c r="AF90" s="20" t="s">
        <v>2330</v>
      </c>
      <c r="AG90" s="16">
        <v>1998</v>
      </c>
      <c r="AH90" s="14" t="s">
        <v>1507</v>
      </c>
      <c r="AI90" s="14" t="s">
        <v>1508</v>
      </c>
      <c r="AJ90" s="28">
        <v>26.88185</v>
      </c>
      <c r="AK90" s="29">
        <v>-80.069419999999994</v>
      </c>
      <c r="AL90" s="34">
        <f>J90+MAX(Table13[[#This Row],[Highway]:[Pipe]])</f>
        <v>2</v>
      </c>
      <c r="AN90" s="35">
        <f t="shared" si="8"/>
        <v>1</v>
      </c>
      <c r="AO90" s="35" t="str">
        <f t="shared" si="9"/>
        <v/>
      </c>
      <c r="AP90" s="35" t="str">
        <f t="shared" si="10"/>
        <v/>
      </c>
      <c r="AQ90" s="35" t="str">
        <f t="shared" si="11"/>
        <v/>
      </c>
    </row>
    <row r="91" spans="1:43" x14ac:dyDescent="0.45">
      <c r="A91" s="25">
        <v>26.882002777777778</v>
      </c>
      <c r="B91" s="22">
        <v>-80.069330555555553</v>
      </c>
      <c r="C91" s="13" t="s">
        <v>810</v>
      </c>
      <c r="D91" s="13" t="s">
        <v>808</v>
      </c>
      <c r="E91" s="14" t="s">
        <v>809</v>
      </c>
      <c r="F91" s="13" t="s">
        <v>359</v>
      </c>
      <c r="G91" s="14" t="s">
        <v>36</v>
      </c>
      <c r="H91" s="15"/>
      <c r="I91" s="16">
        <v>934160</v>
      </c>
      <c r="J91" s="19">
        <v>1</v>
      </c>
      <c r="K91" s="17" t="s">
        <v>808</v>
      </c>
      <c r="L91" s="17" t="s">
        <v>1745</v>
      </c>
      <c r="M91" s="18" t="s">
        <v>2677</v>
      </c>
      <c r="N91" s="13" t="s">
        <v>1901</v>
      </c>
      <c r="O91" s="14" t="s">
        <v>2053</v>
      </c>
      <c r="P91" s="18" t="s">
        <v>2359</v>
      </c>
      <c r="Q91" s="14" t="s">
        <v>2079</v>
      </c>
      <c r="R91" s="19" t="s">
        <v>2335</v>
      </c>
      <c r="S91" s="13" t="s">
        <v>2094</v>
      </c>
      <c r="T91" s="18" t="s">
        <v>2344</v>
      </c>
      <c r="U91" s="20" t="s">
        <v>2784</v>
      </c>
      <c r="V91" s="14" t="s">
        <v>2099</v>
      </c>
      <c r="W91" s="14" t="s">
        <v>2098</v>
      </c>
      <c r="X91" s="19" t="s">
        <v>2318</v>
      </c>
      <c r="Y91" s="14" t="s">
        <v>2107</v>
      </c>
      <c r="Z91" s="14" t="s">
        <v>2110</v>
      </c>
      <c r="AA91" s="16">
        <v>89.9</v>
      </c>
      <c r="AB91" s="14" t="s">
        <v>2162</v>
      </c>
      <c r="AC91" s="14" t="s">
        <v>2118</v>
      </c>
      <c r="AD91" s="16">
        <v>33.4</v>
      </c>
      <c r="AE91" s="17" t="s">
        <v>2276</v>
      </c>
      <c r="AF91" s="20" t="s">
        <v>2330</v>
      </c>
      <c r="AG91" s="16">
        <v>1999</v>
      </c>
      <c r="AH91" s="14" t="s">
        <v>1509</v>
      </c>
      <c r="AI91" s="14" t="s">
        <v>1510</v>
      </c>
      <c r="AJ91" s="28">
        <v>26.882020000000001</v>
      </c>
      <c r="AK91" s="29">
        <v>-80.069419999999994</v>
      </c>
      <c r="AL91" s="34">
        <f>J91+MAX(Table13[[#This Row],[Highway]:[Pipe]])</f>
        <v>2</v>
      </c>
      <c r="AN91" s="35">
        <f t="shared" si="8"/>
        <v>1</v>
      </c>
      <c r="AO91" s="35" t="str">
        <f t="shared" si="9"/>
        <v/>
      </c>
      <c r="AP91" s="35" t="str">
        <f t="shared" si="10"/>
        <v/>
      </c>
      <c r="AQ91" s="35" t="str">
        <f t="shared" si="11"/>
        <v/>
      </c>
    </row>
    <row r="92" spans="1:43" x14ac:dyDescent="0.45">
      <c r="A92" s="25">
        <v>25.810730555555555</v>
      </c>
      <c r="B92" s="22">
        <v>-80.176547222222226</v>
      </c>
      <c r="C92" s="13" t="s">
        <v>496</v>
      </c>
      <c r="D92" s="13" t="s">
        <v>497</v>
      </c>
      <c r="E92" s="14" t="s">
        <v>498</v>
      </c>
      <c r="F92" s="13" t="s">
        <v>30</v>
      </c>
      <c r="G92" s="14" t="s">
        <v>34</v>
      </c>
      <c r="H92" s="15"/>
      <c r="I92" s="16">
        <v>870301</v>
      </c>
      <c r="J92" s="19">
        <v>1</v>
      </c>
      <c r="K92" s="17" t="s">
        <v>497</v>
      </c>
      <c r="L92" s="17" t="s">
        <v>1693</v>
      </c>
      <c r="M92" s="18" t="s">
        <v>2495</v>
      </c>
      <c r="N92" s="13" t="s">
        <v>1783</v>
      </c>
      <c r="O92" s="14" t="s">
        <v>2027</v>
      </c>
      <c r="P92" s="18" t="s">
        <v>2359</v>
      </c>
      <c r="Q92" s="14" t="s">
        <v>2079</v>
      </c>
      <c r="R92" s="19" t="s">
        <v>2335</v>
      </c>
      <c r="S92" s="13" t="s">
        <v>2087</v>
      </c>
      <c r="T92" s="18" t="s">
        <v>2340</v>
      </c>
      <c r="U92" s="20" t="s">
        <v>2793</v>
      </c>
      <c r="V92" s="14" t="s">
        <v>2097</v>
      </c>
      <c r="W92" s="14" t="s">
        <v>2098</v>
      </c>
      <c r="X92" s="19" t="s">
        <v>2098</v>
      </c>
      <c r="Y92" s="14" t="s">
        <v>2107</v>
      </c>
      <c r="Z92" s="14" t="s">
        <v>2191</v>
      </c>
      <c r="AA92" s="16">
        <v>88.6</v>
      </c>
      <c r="AB92" s="14" t="s">
        <v>2216</v>
      </c>
      <c r="AC92" s="14" t="s">
        <v>2118</v>
      </c>
      <c r="AD92" s="16">
        <v>54.7</v>
      </c>
      <c r="AE92" s="17" t="s">
        <v>2235</v>
      </c>
      <c r="AF92" s="20" t="s">
        <v>2329</v>
      </c>
      <c r="AG92" s="16">
        <v>1959</v>
      </c>
      <c r="AH92" s="14" t="s">
        <v>1283</v>
      </c>
      <c r="AI92" s="14" t="s">
        <v>1284</v>
      </c>
      <c r="AJ92" s="28">
        <v>25.810739999999999</v>
      </c>
      <c r="AK92" s="29">
        <v>-80.176739999999995</v>
      </c>
      <c r="AL92" s="34">
        <f>J92+MAX(Table13[[#This Row],[Highway]:[Pipe]])</f>
        <v>2</v>
      </c>
      <c r="AN92" s="35">
        <f t="shared" si="8"/>
        <v>1</v>
      </c>
      <c r="AO92" s="35" t="str">
        <f t="shared" si="9"/>
        <v/>
      </c>
      <c r="AP92" s="35" t="str">
        <f t="shared" si="10"/>
        <v/>
      </c>
      <c r="AQ92" s="35" t="str">
        <f t="shared" si="11"/>
        <v/>
      </c>
    </row>
    <row r="93" spans="1:43" x14ac:dyDescent="0.45">
      <c r="A93" s="25">
        <v>26.261402777777779</v>
      </c>
      <c r="B93" s="22">
        <v>-80.083188888888884</v>
      </c>
      <c r="C93" s="13" t="s">
        <v>91</v>
      </c>
      <c r="D93" s="13" t="s">
        <v>92</v>
      </c>
      <c r="E93" s="14" t="s">
        <v>93</v>
      </c>
      <c r="F93" s="13" t="s">
        <v>34</v>
      </c>
      <c r="G93" s="14" t="s">
        <v>34</v>
      </c>
      <c r="H93" s="15"/>
      <c r="I93" s="16">
        <v>860011</v>
      </c>
      <c r="J93" s="19">
        <v>1</v>
      </c>
      <c r="K93" s="17" t="s">
        <v>92</v>
      </c>
      <c r="L93" s="17" t="s">
        <v>1637</v>
      </c>
      <c r="M93" s="18" t="s">
        <v>2365</v>
      </c>
      <c r="N93" s="13" t="s">
        <v>1789</v>
      </c>
      <c r="O93" s="14" t="s">
        <v>1929</v>
      </c>
      <c r="P93" s="18" t="s">
        <v>2373</v>
      </c>
      <c r="Q93" s="14" t="s">
        <v>2079</v>
      </c>
      <c r="R93" s="19" t="s">
        <v>2335</v>
      </c>
      <c r="S93" s="13" t="s">
        <v>2081</v>
      </c>
      <c r="T93" s="18" t="s">
        <v>2339</v>
      </c>
      <c r="U93" s="20" t="s">
        <v>2716</v>
      </c>
      <c r="V93" s="14" t="s">
        <v>2099</v>
      </c>
      <c r="W93" s="14" t="s">
        <v>2098</v>
      </c>
      <c r="X93" s="19" t="s">
        <v>2318</v>
      </c>
      <c r="Y93" s="14" t="s">
        <v>2107</v>
      </c>
      <c r="Z93" s="14" t="s">
        <v>2116</v>
      </c>
      <c r="AA93" s="16">
        <v>60</v>
      </c>
      <c r="AB93" s="14" t="s">
        <v>2148</v>
      </c>
      <c r="AC93" s="14" t="s">
        <v>2118</v>
      </c>
      <c r="AD93" s="16">
        <v>10.4</v>
      </c>
      <c r="AE93" s="17" t="s">
        <v>2223</v>
      </c>
      <c r="AF93" s="20" t="s">
        <v>2329</v>
      </c>
      <c r="AG93" s="16">
        <v>1966</v>
      </c>
      <c r="AH93" s="14" t="s">
        <v>1000</v>
      </c>
      <c r="AI93" s="14" t="s">
        <v>1001</v>
      </c>
      <c r="AJ93" s="28">
        <v>26.26144</v>
      </c>
      <c r="AK93" s="29">
        <v>-80.083169999999996</v>
      </c>
      <c r="AL93" s="34">
        <f>J93+MAX(Table13[[#This Row],[Highway]:[Pipe]])</f>
        <v>2</v>
      </c>
      <c r="AN93" s="35">
        <f t="shared" si="8"/>
        <v>1</v>
      </c>
      <c r="AO93" s="35" t="str">
        <f t="shared" si="9"/>
        <v/>
      </c>
      <c r="AP93" s="35" t="str">
        <f t="shared" si="10"/>
        <v/>
      </c>
      <c r="AQ93" s="35" t="str">
        <f t="shared" si="11"/>
        <v/>
      </c>
    </row>
    <row r="94" spans="1:43" x14ac:dyDescent="0.45">
      <c r="A94" s="25">
        <v>26.117422222222224</v>
      </c>
      <c r="B94" s="22">
        <v>-80.148744444444446</v>
      </c>
      <c r="C94" s="13" t="s">
        <v>97</v>
      </c>
      <c r="D94" s="13" t="s">
        <v>98</v>
      </c>
      <c r="E94" s="14" t="s">
        <v>99</v>
      </c>
      <c r="F94" s="13" t="s">
        <v>30</v>
      </c>
      <c r="G94" s="14" t="s">
        <v>34</v>
      </c>
      <c r="H94" s="15"/>
      <c r="I94" s="16">
        <v>864071</v>
      </c>
      <c r="J94" s="19">
        <v>1</v>
      </c>
      <c r="K94" s="17" t="s">
        <v>98</v>
      </c>
      <c r="L94" s="17" t="s">
        <v>98</v>
      </c>
      <c r="M94" s="18" t="s">
        <v>2443</v>
      </c>
      <c r="N94" s="13" t="s">
        <v>1790</v>
      </c>
      <c r="O94" s="14">
        <v>1.4</v>
      </c>
      <c r="P94" s="18" t="s">
        <v>2442</v>
      </c>
      <c r="Q94" s="14" t="s">
        <v>2079</v>
      </c>
      <c r="R94" s="19" t="s">
        <v>2335</v>
      </c>
      <c r="S94" s="13" t="s">
        <v>2081</v>
      </c>
      <c r="T94" s="18" t="s">
        <v>2339</v>
      </c>
      <c r="U94" s="20" t="s">
        <v>2761</v>
      </c>
      <c r="V94" s="14" t="s">
        <v>2099</v>
      </c>
      <c r="W94" s="14" t="s">
        <v>2098</v>
      </c>
      <c r="X94" s="19" t="s">
        <v>2318</v>
      </c>
      <c r="Y94" s="14" t="s">
        <v>2107</v>
      </c>
      <c r="Z94" s="14" t="s">
        <v>2116</v>
      </c>
      <c r="AA94" s="16">
        <v>60</v>
      </c>
      <c r="AB94" s="14" t="s">
        <v>2150</v>
      </c>
      <c r="AC94" s="14" t="s">
        <v>2118</v>
      </c>
      <c r="AD94" s="16">
        <v>18</v>
      </c>
      <c r="AE94" s="17" t="s">
        <v>2226</v>
      </c>
      <c r="AF94" s="20" t="s">
        <v>2330</v>
      </c>
      <c r="AG94" s="16">
        <v>1960</v>
      </c>
      <c r="AH94" s="14" t="s">
        <v>1004</v>
      </c>
      <c r="AI94" s="14" t="s">
        <v>1005</v>
      </c>
      <c r="AJ94" s="28">
        <v>26.117080000000001</v>
      </c>
      <c r="AK94" s="29">
        <v>-80.140280000000004</v>
      </c>
      <c r="AL94" s="34">
        <f>J94+MAX(Table13[[#This Row],[Highway]:[Pipe]])</f>
        <v>2</v>
      </c>
      <c r="AN94" s="35">
        <f t="shared" si="8"/>
        <v>1</v>
      </c>
      <c r="AO94" s="35" t="str">
        <f t="shared" si="9"/>
        <v/>
      </c>
      <c r="AP94" s="35" t="str">
        <f t="shared" si="10"/>
        <v/>
      </c>
      <c r="AQ94" s="35" t="str">
        <f t="shared" si="11"/>
        <v/>
      </c>
    </row>
    <row r="95" spans="1:43" x14ac:dyDescent="0.45">
      <c r="A95" s="25">
        <v>27.323805555555555</v>
      </c>
      <c r="B95" s="22">
        <v>-80.335055555555556</v>
      </c>
      <c r="C95" s="13" t="s">
        <v>956</v>
      </c>
      <c r="D95" s="13" t="s">
        <v>957</v>
      </c>
      <c r="E95" s="14" t="s">
        <v>955</v>
      </c>
      <c r="F95" s="13" t="s">
        <v>39</v>
      </c>
      <c r="G95" s="14" t="s">
        <v>34</v>
      </c>
      <c r="H95" s="15"/>
      <c r="I95" s="16">
        <v>944011</v>
      </c>
      <c r="J95" s="19">
        <v>1</v>
      </c>
      <c r="K95" s="17" t="s">
        <v>957</v>
      </c>
      <c r="L95" s="17" t="s">
        <v>957</v>
      </c>
      <c r="M95" s="18" t="s">
        <v>2704</v>
      </c>
      <c r="N95" s="13" t="s">
        <v>1923</v>
      </c>
      <c r="O95" s="14" t="s">
        <v>2076</v>
      </c>
      <c r="P95" s="18" t="s">
        <v>2703</v>
      </c>
      <c r="Q95" s="14" t="s">
        <v>2079</v>
      </c>
      <c r="R95" s="19" t="s">
        <v>2335</v>
      </c>
      <c r="S95" s="13" t="s">
        <v>2096</v>
      </c>
      <c r="T95" s="18" t="s">
        <v>2345</v>
      </c>
      <c r="U95" s="20" t="s">
        <v>2937</v>
      </c>
      <c r="V95" s="14" t="s">
        <v>2097</v>
      </c>
      <c r="W95" s="14" t="s">
        <v>2098</v>
      </c>
      <c r="X95" s="19" t="s">
        <v>2318</v>
      </c>
      <c r="Y95" s="14" t="s">
        <v>2107</v>
      </c>
      <c r="Z95" s="14" t="s">
        <v>2140</v>
      </c>
      <c r="AA95" s="16">
        <v>57.7</v>
      </c>
      <c r="AB95" s="14" t="s">
        <v>2202</v>
      </c>
      <c r="AC95" s="14" t="s">
        <v>2118</v>
      </c>
      <c r="AD95" s="16">
        <v>12.7</v>
      </c>
      <c r="AE95" s="17" t="s">
        <v>2315</v>
      </c>
      <c r="AF95" s="20" t="s">
        <v>2330</v>
      </c>
      <c r="AG95" s="16">
        <v>1994</v>
      </c>
      <c r="AH95" s="14" t="s">
        <v>1619</v>
      </c>
      <c r="AI95" s="14" t="s">
        <v>1620</v>
      </c>
      <c r="AJ95" s="28">
        <v>27.323810000000002</v>
      </c>
      <c r="AK95" s="29">
        <v>-80.335049999999995</v>
      </c>
      <c r="AL95" s="34">
        <f>J95+MAX(Table13[[#This Row],[Highway]:[Pipe]])</f>
        <v>2</v>
      </c>
      <c r="AN95" s="35">
        <f t="shared" si="8"/>
        <v>1</v>
      </c>
      <c r="AO95" s="35" t="str">
        <f t="shared" si="9"/>
        <v/>
      </c>
      <c r="AP95" s="35" t="str">
        <f t="shared" si="10"/>
        <v/>
      </c>
      <c r="AQ95" s="35" t="str">
        <f t="shared" si="11"/>
        <v/>
      </c>
    </row>
    <row r="96" spans="1:43" x14ac:dyDescent="0.45">
      <c r="A96" s="25">
        <v>26.107197222222222</v>
      </c>
      <c r="B96" s="22">
        <v>-80.159302777777782</v>
      </c>
      <c r="C96" s="13" t="s">
        <v>103</v>
      </c>
      <c r="D96" s="13" t="s">
        <v>104</v>
      </c>
      <c r="E96" s="14" t="s">
        <v>105</v>
      </c>
      <c r="F96" s="13" t="s">
        <v>34</v>
      </c>
      <c r="G96" s="14" t="s">
        <v>34</v>
      </c>
      <c r="H96" s="15"/>
      <c r="I96" s="16">
        <v>860038</v>
      </c>
      <c r="J96" s="19">
        <v>1</v>
      </c>
      <c r="K96" s="17" t="s">
        <v>104</v>
      </c>
      <c r="L96" s="17" t="s">
        <v>1640</v>
      </c>
      <c r="M96" s="18" t="s">
        <v>2378</v>
      </c>
      <c r="N96" s="13" t="s">
        <v>1791</v>
      </c>
      <c r="O96" s="14" t="s">
        <v>1952</v>
      </c>
      <c r="P96" s="18" t="s">
        <v>2377</v>
      </c>
      <c r="Q96" s="14" t="s">
        <v>2079</v>
      </c>
      <c r="R96" s="19" t="s">
        <v>2335</v>
      </c>
      <c r="S96" s="13" t="s">
        <v>2081</v>
      </c>
      <c r="T96" s="18" t="s">
        <v>2339</v>
      </c>
      <c r="U96" s="20" t="s">
        <v>2719</v>
      </c>
      <c r="V96" s="14" t="s">
        <v>2099</v>
      </c>
      <c r="W96" s="14" t="s">
        <v>2098</v>
      </c>
      <c r="X96" s="19" t="s">
        <v>2318</v>
      </c>
      <c r="Y96" s="14" t="s">
        <v>2107</v>
      </c>
      <c r="Z96" s="14" t="s">
        <v>2116</v>
      </c>
      <c r="AA96" s="16">
        <v>60</v>
      </c>
      <c r="AB96" s="14" t="s">
        <v>2150</v>
      </c>
      <c r="AC96" s="14" t="s">
        <v>2118</v>
      </c>
      <c r="AD96" s="16">
        <v>20.9</v>
      </c>
      <c r="AE96" s="17" t="s">
        <v>2223</v>
      </c>
      <c r="AF96" s="20" t="s">
        <v>2329</v>
      </c>
      <c r="AG96" s="16">
        <v>1960</v>
      </c>
      <c r="AH96" s="14" t="s">
        <v>1008</v>
      </c>
      <c r="AI96" s="14" t="s">
        <v>1009</v>
      </c>
      <c r="AJ96" s="28">
        <v>26.107109999999999</v>
      </c>
      <c r="AK96" s="29">
        <v>-80.159649999999999</v>
      </c>
      <c r="AL96" s="34">
        <f>J96+MAX(Table13[[#This Row],[Highway]:[Pipe]])</f>
        <v>2</v>
      </c>
      <c r="AN96" s="35">
        <f t="shared" si="8"/>
        <v>1</v>
      </c>
      <c r="AO96" s="35" t="str">
        <f t="shared" si="9"/>
        <v/>
      </c>
      <c r="AP96" s="35" t="str">
        <f t="shared" si="10"/>
        <v/>
      </c>
      <c r="AQ96" s="35" t="str">
        <f t="shared" si="11"/>
        <v/>
      </c>
    </row>
    <row r="97" spans="1:43" x14ac:dyDescent="0.45">
      <c r="A97" s="25">
        <v>25.779302777777776</v>
      </c>
      <c r="B97" s="22">
        <v>-80.182163888888894</v>
      </c>
      <c r="C97" s="13" t="s">
        <v>530</v>
      </c>
      <c r="D97" s="13" t="s">
        <v>531</v>
      </c>
      <c r="E97" s="14" t="s">
        <v>532</v>
      </c>
      <c r="F97" s="13" t="s">
        <v>30</v>
      </c>
      <c r="G97" s="14" t="s">
        <v>34</v>
      </c>
      <c r="H97" s="15"/>
      <c r="I97" s="16"/>
      <c r="J97" s="19">
        <v>1</v>
      </c>
      <c r="K97" s="17" t="s">
        <v>531</v>
      </c>
      <c r="L97" s="17" t="s">
        <v>1701</v>
      </c>
      <c r="M97" s="18" t="s">
        <v>34</v>
      </c>
      <c r="N97" s="13" t="s">
        <v>1855</v>
      </c>
      <c r="O97" s="14" t="s">
        <v>2032</v>
      </c>
      <c r="P97" s="18" t="s">
        <v>34</v>
      </c>
      <c r="Q97" s="14" t="s">
        <v>2079</v>
      </c>
      <c r="R97" s="19" t="s">
        <v>34</v>
      </c>
      <c r="S97" s="13" t="s">
        <v>2087</v>
      </c>
      <c r="T97" s="18" t="s">
        <v>34</v>
      </c>
      <c r="U97" s="20" t="s">
        <v>34</v>
      </c>
      <c r="V97" s="14" t="s">
        <v>2099</v>
      </c>
      <c r="W97" s="14" t="s">
        <v>2106</v>
      </c>
      <c r="X97" s="19" t="s">
        <v>34</v>
      </c>
      <c r="Y97" s="14" t="s">
        <v>2107</v>
      </c>
      <c r="Z97" s="14" t="s">
        <v>2110</v>
      </c>
      <c r="AA97" s="16" t="s">
        <v>34</v>
      </c>
      <c r="AB97" s="14" t="s">
        <v>2144</v>
      </c>
      <c r="AC97" s="14" t="s">
        <v>2118</v>
      </c>
      <c r="AD97" s="16" t="s">
        <v>34</v>
      </c>
      <c r="AE97" s="17" t="s">
        <v>2277</v>
      </c>
      <c r="AF97" s="20" t="s">
        <v>34</v>
      </c>
      <c r="AG97" s="16" t="s">
        <v>34</v>
      </c>
      <c r="AH97" s="14" t="s">
        <v>1311</v>
      </c>
      <c r="AI97" s="14" t="s">
        <v>1312</v>
      </c>
      <c r="AJ97" s="28" t="s">
        <v>34</v>
      </c>
      <c r="AK97" s="29" t="s">
        <v>34</v>
      </c>
      <c r="AL97" s="34">
        <f>J97+MAX(Table13[[#This Row],[Highway]:[Pipe]])</f>
        <v>2</v>
      </c>
      <c r="AN97" s="35">
        <f t="shared" si="8"/>
        <v>1</v>
      </c>
      <c r="AO97" s="35" t="str">
        <f t="shared" si="9"/>
        <v/>
      </c>
      <c r="AP97" s="35" t="str">
        <f t="shared" si="10"/>
        <v/>
      </c>
      <c r="AQ97" s="35" t="str">
        <f t="shared" si="11"/>
        <v/>
      </c>
    </row>
    <row r="98" spans="1:43" x14ac:dyDescent="0.45">
      <c r="A98" s="25">
        <v>26.976563888888887</v>
      </c>
      <c r="B98" s="22">
        <v>-80.131972222222217</v>
      </c>
      <c r="C98" s="13" t="s">
        <v>418</v>
      </c>
      <c r="D98" s="13" t="s">
        <v>419</v>
      </c>
      <c r="E98" s="14" t="s">
        <v>420</v>
      </c>
      <c r="F98" s="13" t="s">
        <v>34</v>
      </c>
      <c r="G98" s="14" t="s">
        <v>34</v>
      </c>
      <c r="H98" s="15"/>
      <c r="I98" s="16">
        <v>894044</v>
      </c>
      <c r="J98" s="19">
        <v>1</v>
      </c>
      <c r="K98" s="17" t="s">
        <v>419</v>
      </c>
      <c r="L98" s="17" t="s">
        <v>431</v>
      </c>
      <c r="M98" s="18" t="s">
        <v>2638</v>
      </c>
      <c r="N98" s="13" t="s">
        <v>1837</v>
      </c>
      <c r="O98" s="14" t="s">
        <v>1954</v>
      </c>
      <c r="P98" s="18" t="s">
        <v>2637</v>
      </c>
      <c r="Q98" s="14" t="s">
        <v>2079</v>
      </c>
      <c r="R98" s="19" t="s">
        <v>2335</v>
      </c>
      <c r="S98" s="13" t="s">
        <v>2086</v>
      </c>
      <c r="T98" s="18" t="s">
        <v>2342</v>
      </c>
      <c r="U98" s="20" t="s">
        <v>2888</v>
      </c>
      <c r="V98" s="14" t="s">
        <v>2097</v>
      </c>
      <c r="W98" s="14" t="s">
        <v>2098</v>
      </c>
      <c r="X98" s="19" t="s">
        <v>2318</v>
      </c>
      <c r="Y98" s="14" t="s">
        <v>2107</v>
      </c>
      <c r="Z98" s="14" t="s">
        <v>2178</v>
      </c>
      <c r="AA98" s="16">
        <v>37.700000000000003</v>
      </c>
      <c r="AB98" s="14" t="s">
        <v>2183</v>
      </c>
      <c r="AC98" s="14" t="s">
        <v>2118</v>
      </c>
      <c r="AD98" s="16">
        <v>9.8000000000000007</v>
      </c>
      <c r="AE98" s="17" t="s">
        <v>2269</v>
      </c>
      <c r="AF98" s="20" t="s">
        <v>2330</v>
      </c>
      <c r="AG98" s="16">
        <v>1995</v>
      </c>
      <c r="AH98" s="14" t="s">
        <v>1229</v>
      </c>
      <c r="AI98" s="14" t="s">
        <v>1230</v>
      </c>
      <c r="AJ98" s="28">
        <v>26.97654</v>
      </c>
      <c r="AK98" s="29">
        <v>-80.132310000000004</v>
      </c>
      <c r="AL98" s="34">
        <f>J98+MAX(Table13[[#This Row],[Highway]:[Pipe]])</f>
        <v>2</v>
      </c>
      <c r="AN98" s="35">
        <f t="shared" ref="AN98:AN129" si="12">IF(LEFT($W98,1)="H",1,"")</f>
        <v>1</v>
      </c>
      <c r="AO98" s="35" t="str">
        <f t="shared" ref="AO98:AO129" si="13">IF(LEFT($W98,1)="R",3,"")</f>
        <v/>
      </c>
      <c r="AP98" s="35" t="str">
        <f t="shared" ref="AP98:AP129" si="14">IF(LEFT($W98,2)="Pe",5,"")</f>
        <v/>
      </c>
      <c r="AQ98" s="35" t="str">
        <f t="shared" ref="AQ98:AQ129" si="15">IF(LEFT($W98,2)="Pi",7,"")</f>
        <v/>
      </c>
    </row>
    <row r="99" spans="1:43" x14ac:dyDescent="0.45">
      <c r="A99" s="25">
        <v>27.27172222222222</v>
      </c>
      <c r="B99" s="22">
        <v>-80.322247222222217</v>
      </c>
      <c r="C99" s="13" t="s">
        <v>958</v>
      </c>
      <c r="D99" s="13" t="s">
        <v>959</v>
      </c>
      <c r="E99" s="14" t="s">
        <v>960</v>
      </c>
      <c r="F99" s="13" t="s">
        <v>38</v>
      </c>
      <c r="G99" s="14" t="s">
        <v>35</v>
      </c>
      <c r="H99" s="15"/>
      <c r="I99" s="16">
        <v>940140</v>
      </c>
      <c r="J99" s="19">
        <v>1</v>
      </c>
      <c r="K99" s="17" t="s">
        <v>959</v>
      </c>
      <c r="L99" s="17" t="s">
        <v>1775</v>
      </c>
      <c r="M99" s="18" t="s">
        <v>2698</v>
      </c>
      <c r="N99" s="13" t="s">
        <v>1923</v>
      </c>
      <c r="O99" s="14" t="s">
        <v>2078</v>
      </c>
      <c r="P99" s="18" t="s">
        <v>2697</v>
      </c>
      <c r="Q99" s="14" t="s">
        <v>2079</v>
      </c>
      <c r="R99" s="19" t="s">
        <v>2335</v>
      </c>
      <c r="S99" s="13" t="s">
        <v>2096</v>
      </c>
      <c r="T99" s="18" t="s">
        <v>2345</v>
      </c>
      <c r="U99" s="20" t="s">
        <v>2936</v>
      </c>
      <c r="V99" s="14" t="s">
        <v>2097</v>
      </c>
      <c r="W99" s="14" t="s">
        <v>2098</v>
      </c>
      <c r="X99" s="19" t="s">
        <v>2318</v>
      </c>
      <c r="Y99" s="14" t="s">
        <v>2107</v>
      </c>
      <c r="Z99" s="14" t="s">
        <v>2165</v>
      </c>
      <c r="AA99" s="16">
        <v>75.5</v>
      </c>
      <c r="AB99" s="14" t="s">
        <v>2132</v>
      </c>
      <c r="AC99" s="14" t="s">
        <v>2118</v>
      </c>
      <c r="AD99" s="16">
        <v>18.3</v>
      </c>
      <c r="AE99" s="17" t="s">
        <v>2223</v>
      </c>
      <c r="AF99" s="20" t="s">
        <v>2329</v>
      </c>
      <c r="AG99" s="16">
        <v>1991</v>
      </c>
      <c r="AH99" s="14" t="s">
        <v>1621</v>
      </c>
      <c r="AI99" s="14" t="s">
        <v>1622</v>
      </c>
      <c r="AJ99" s="28">
        <v>27.271709999999999</v>
      </c>
      <c r="AK99" s="29">
        <v>-80.322220000000002</v>
      </c>
      <c r="AL99" s="34">
        <f>J99+MAX(Table13[[#This Row],[Highway]:[Pipe]])</f>
        <v>2</v>
      </c>
      <c r="AN99" s="35">
        <f t="shared" si="12"/>
        <v>1</v>
      </c>
      <c r="AO99" s="35" t="str">
        <f t="shared" si="13"/>
        <v/>
      </c>
      <c r="AP99" s="35" t="str">
        <f t="shared" si="14"/>
        <v/>
      </c>
      <c r="AQ99" s="35" t="str">
        <f t="shared" si="15"/>
        <v/>
      </c>
    </row>
    <row r="100" spans="1:43" x14ac:dyDescent="0.45">
      <c r="A100" s="25">
        <v>27.271866666666664</v>
      </c>
      <c r="B100" s="22">
        <v>-80.322213888888882</v>
      </c>
      <c r="C100" s="13" t="s">
        <v>961</v>
      </c>
      <c r="D100" s="13" t="s">
        <v>959</v>
      </c>
      <c r="E100" s="14" t="s">
        <v>960</v>
      </c>
      <c r="F100" s="13" t="s">
        <v>38</v>
      </c>
      <c r="G100" s="14" t="s">
        <v>36</v>
      </c>
      <c r="H100" s="15"/>
      <c r="I100" s="16">
        <v>940145</v>
      </c>
      <c r="J100" s="19">
        <v>1</v>
      </c>
      <c r="K100" s="17" t="s">
        <v>959</v>
      </c>
      <c r="L100" s="17" t="s">
        <v>1775</v>
      </c>
      <c r="M100" s="18" t="s">
        <v>2701</v>
      </c>
      <c r="N100" s="13" t="s">
        <v>1923</v>
      </c>
      <c r="O100" s="14" t="s">
        <v>2078</v>
      </c>
      <c r="P100" s="18" t="s">
        <v>2700</v>
      </c>
      <c r="Q100" s="14" t="s">
        <v>2079</v>
      </c>
      <c r="R100" s="19" t="s">
        <v>2335</v>
      </c>
      <c r="S100" s="13" t="s">
        <v>2096</v>
      </c>
      <c r="T100" s="18" t="s">
        <v>2345</v>
      </c>
      <c r="U100" s="20" t="s">
        <v>2936</v>
      </c>
      <c r="V100" s="14" t="s">
        <v>2097</v>
      </c>
      <c r="W100" s="14" t="s">
        <v>2098</v>
      </c>
      <c r="X100" s="19" t="s">
        <v>2318</v>
      </c>
      <c r="Y100" s="14" t="s">
        <v>2107</v>
      </c>
      <c r="Z100" s="14" t="s">
        <v>2165</v>
      </c>
      <c r="AA100" s="16">
        <v>75.5</v>
      </c>
      <c r="AB100" s="14" t="s">
        <v>2132</v>
      </c>
      <c r="AC100" s="14" t="s">
        <v>2118</v>
      </c>
      <c r="AD100" s="16">
        <v>18.3</v>
      </c>
      <c r="AE100" s="17" t="s">
        <v>2223</v>
      </c>
      <c r="AF100" s="20" t="s">
        <v>2329</v>
      </c>
      <c r="AG100" s="16">
        <v>1993</v>
      </c>
      <c r="AH100" s="14" t="s">
        <v>1623</v>
      </c>
      <c r="AI100" s="14" t="s">
        <v>1624</v>
      </c>
      <c r="AJ100" s="28">
        <v>27.271820000000002</v>
      </c>
      <c r="AK100" s="29">
        <v>-80.322220000000002</v>
      </c>
      <c r="AL100" s="34">
        <f>J100+MAX(Table13[[#This Row],[Highway]:[Pipe]])</f>
        <v>2</v>
      </c>
      <c r="AN100" s="35">
        <f t="shared" si="12"/>
        <v>1</v>
      </c>
      <c r="AO100" s="35" t="str">
        <f t="shared" si="13"/>
        <v/>
      </c>
      <c r="AP100" s="35" t="str">
        <f t="shared" si="14"/>
        <v/>
      </c>
      <c r="AQ100" s="35" t="str">
        <f t="shared" si="15"/>
        <v/>
      </c>
    </row>
    <row r="101" spans="1:43" x14ac:dyDescent="0.45">
      <c r="A101" s="25">
        <v>26.034266666666667</v>
      </c>
      <c r="B101" s="22">
        <v>-80.117391666666663</v>
      </c>
      <c r="C101" s="13" t="s">
        <v>53</v>
      </c>
      <c r="D101" s="13" t="s">
        <v>54</v>
      </c>
      <c r="E101" s="14" t="s">
        <v>55</v>
      </c>
      <c r="F101" s="13" t="s">
        <v>30</v>
      </c>
      <c r="G101" s="14" t="s">
        <v>34</v>
      </c>
      <c r="H101" s="15"/>
      <c r="I101" s="16">
        <v>860043</v>
      </c>
      <c r="J101" s="19">
        <v>1</v>
      </c>
      <c r="K101" s="17" t="s">
        <v>54</v>
      </c>
      <c r="L101" s="17" t="s">
        <v>54</v>
      </c>
      <c r="M101" s="18" t="s">
        <v>2379</v>
      </c>
      <c r="N101" s="13" t="s">
        <v>1783</v>
      </c>
      <c r="O101" s="14" t="s">
        <v>1939</v>
      </c>
      <c r="P101" s="18" t="s">
        <v>2368</v>
      </c>
      <c r="Q101" s="14" t="s">
        <v>2079</v>
      </c>
      <c r="R101" s="19" t="s">
        <v>2335</v>
      </c>
      <c r="S101" s="13" t="s">
        <v>2081</v>
      </c>
      <c r="T101" s="18" t="s">
        <v>2339</v>
      </c>
      <c r="U101" s="20" t="s">
        <v>2720</v>
      </c>
      <c r="V101" s="14" t="s">
        <v>2099</v>
      </c>
      <c r="W101" s="14" t="s">
        <v>2098</v>
      </c>
      <c r="X101" s="19" t="s">
        <v>2318</v>
      </c>
      <c r="Y101" s="14" t="s">
        <v>2107</v>
      </c>
      <c r="Z101" s="14" t="s">
        <v>2110</v>
      </c>
      <c r="AA101" s="16">
        <v>89.9</v>
      </c>
      <c r="AB101" s="14" t="s">
        <v>2144</v>
      </c>
      <c r="AC101" s="14" t="s">
        <v>2118</v>
      </c>
      <c r="AD101" s="16">
        <v>21.9</v>
      </c>
      <c r="AE101" s="17" t="s">
        <v>2223</v>
      </c>
      <c r="AF101" s="20" t="s">
        <v>2329</v>
      </c>
      <c r="AG101" s="16">
        <v>1962</v>
      </c>
      <c r="AH101" s="14" t="s">
        <v>971</v>
      </c>
      <c r="AI101" s="14" t="s">
        <v>972</v>
      </c>
      <c r="AJ101" s="28">
        <v>26.03416</v>
      </c>
      <c r="AK101" s="29">
        <v>-80.117900000000006</v>
      </c>
      <c r="AL101" s="34">
        <f>J101+MAX(Table13[[#This Row],[Highway]:[Pipe]])</f>
        <v>2</v>
      </c>
      <c r="AN101" s="35">
        <f t="shared" si="12"/>
        <v>1</v>
      </c>
      <c r="AO101" s="35" t="str">
        <f t="shared" si="13"/>
        <v/>
      </c>
      <c r="AP101" s="35" t="str">
        <f t="shared" si="14"/>
        <v/>
      </c>
      <c r="AQ101" s="35" t="str">
        <f t="shared" si="15"/>
        <v/>
      </c>
    </row>
    <row r="102" spans="1:43" x14ac:dyDescent="0.45">
      <c r="A102" s="25">
        <v>25.774166666666666</v>
      </c>
      <c r="B102" s="22">
        <v>-80.201222222222228</v>
      </c>
      <c r="C102" s="13" t="s">
        <v>661</v>
      </c>
      <c r="D102" s="13" t="s">
        <v>662</v>
      </c>
      <c r="E102" s="14" t="s">
        <v>663</v>
      </c>
      <c r="F102" s="13" t="s">
        <v>34</v>
      </c>
      <c r="G102" s="14" t="s">
        <v>34</v>
      </c>
      <c r="H102" s="15"/>
      <c r="I102" s="16">
        <v>870661</v>
      </c>
      <c r="J102" s="19">
        <v>1</v>
      </c>
      <c r="K102" s="17" t="s">
        <v>662</v>
      </c>
      <c r="L102" s="17" t="s">
        <v>1725</v>
      </c>
      <c r="M102" s="18" t="s">
        <v>2512</v>
      </c>
      <c r="N102" s="13" t="s">
        <v>1878</v>
      </c>
      <c r="O102" s="14" t="s">
        <v>1925</v>
      </c>
      <c r="P102" s="18" t="s">
        <v>2511</v>
      </c>
      <c r="Q102" s="14" t="s">
        <v>2079</v>
      </c>
      <c r="R102" s="19" t="s">
        <v>2335</v>
      </c>
      <c r="S102" s="13" t="s">
        <v>2087</v>
      </c>
      <c r="T102" s="18" t="s">
        <v>2340</v>
      </c>
      <c r="U102" s="20" t="s">
        <v>2801</v>
      </c>
      <c r="V102" s="14" t="s">
        <v>2099</v>
      </c>
      <c r="W102" s="14" t="s">
        <v>2098</v>
      </c>
      <c r="X102" s="19" t="s">
        <v>2318</v>
      </c>
      <c r="Y102" s="14" t="s">
        <v>2107</v>
      </c>
      <c r="Z102" s="14" t="s">
        <v>2165</v>
      </c>
      <c r="AA102" s="16">
        <v>74.8</v>
      </c>
      <c r="AB102" s="14" t="s">
        <v>2162</v>
      </c>
      <c r="AC102" s="14" t="s">
        <v>2118</v>
      </c>
      <c r="AD102" s="16">
        <v>34.700000000000003</v>
      </c>
      <c r="AE102" s="17" t="s">
        <v>2235</v>
      </c>
      <c r="AF102" s="20" t="s">
        <v>2329</v>
      </c>
      <c r="AG102" s="16">
        <v>1967</v>
      </c>
      <c r="AH102" s="14" t="s">
        <v>1405</v>
      </c>
      <c r="AI102" s="14" t="s">
        <v>1406</v>
      </c>
      <c r="AJ102" s="28">
        <v>25.774170000000002</v>
      </c>
      <c r="AK102" s="29">
        <v>-80.201229999999995</v>
      </c>
      <c r="AL102" s="34">
        <f>J102+MAX(Table13[[#This Row],[Highway]:[Pipe]])</f>
        <v>2</v>
      </c>
      <c r="AN102" s="35">
        <f t="shared" si="12"/>
        <v>1</v>
      </c>
      <c r="AO102" s="35" t="str">
        <f t="shared" si="13"/>
        <v/>
      </c>
      <c r="AP102" s="35" t="str">
        <f t="shared" si="14"/>
        <v/>
      </c>
      <c r="AQ102" s="35" t="str">
        <f t="shared" si="15"/>
        <v/>
      </c>
    </row>
    <row r="103" spans="1:43" x14ac:dyDescent="0.45">
      <c r="A103" s="25">
        <v>26.117444444444445</v>
      </c>
      <c r="B103" s="22">
        <v>-80.148758333333333</v>
      </c>
      <c r="C103" s="13" t="s">
        <v>100</v>
      </c>
      <c r="D103" s="13" t="s">
        <v>101</v>
      </c>
      <c r="E103" s="14" t="s">
        <v>102</v>
      </c>
      <c r="F103" s="13" t="s">
        <v>34</v>
      </c>
      <c r="G103" s="14" t="s">
        <v>34</v>
      </c>
      <c r="H103" s="15"/>
      <c r="I103" s="16">
        <v>864072</v>
      </c>
      <c r="J103" s="19">
        <v>1</v>
      </c>
      <c r="K103" s="17" t="s">
        <v>101</v>
      </c>
      <c r="L103" s="17" t="s">
        <v>1639</v>
      </c>
      <c r="M103" s="18" t="s">
        <v>2445</v>
      </c>
      <c r="N103" s="13" t="s">
        <v>1790</v>
      </c>
      <c r="O103" s="14">
        <v>2.7</v>
      </c>
      <c r="P103" s="18" t="s">
        <v>2444</v>
      </c>
      <c r="Q103" s="14" t="s">
        <v>2079</v>
      </c>
      <c r="R103" s="19" t="s">
        <v>2335</v>
      </c>
      <c r="S103" s="13" t="s">
        <v>2081</v>
      </c>
      <c r="T103" s="18" t="s">
        <v>2339</v>
      </c>
      <c r="U103" s="20" t="s">
        <v>2762</v>
      </c>
      <c r="V103" s="14" t="s">
        <v>2099</v>
      </c>
      <c r="W103" s="14" t="s">
        <v>2098</v>
      </c>
      <c r="X103" s="19" t="s">
        <v>2318</v>
      </c>
      <c r="Y103" s="14" t="s">
        <v>2107</v>
      </c>
      <c r="Z103" s="14" t="s">
        <v>2116</v>
      </c>
      <c r="AA103" s="16">
        <v>60</v>
      </c>
      <c r="AB103" s="14" t="s">
        <v>2137</v>
      </c>
      <c r="AC103" s="14" t="s">
        <v>2118</v>
      </c>
      <c r="AD103" s="16">
        <v>17.7</v>
      </c>
      <c r="AE103" s="17" t="s">
        <v>2226</v>
      </c>
      <c r="AF103" s="20" t="s">
        <v>2330</v>
      </c>
      <c r="AG103" s="16">
        <v>1964</v>
      </c>
      <c r="AH103" s="14" t="s">
        <v>1006</v>
      </c>
      <c r="AI103" s="14" t="s">
        <v>1007</v>
      </c>
      <c r="AJ103" s="28">
        <v>26.1174</v>
      </c>
      <c r="AK103" s="29">
        <v>-80.14873</v>
      </c>
      <c r="AL103" s="34">
        <f>J103+MAX(Table13[[#This Row],[Highway]:[Pipe]])</f>
        <v>2</v>
      </c>
      <c r="AN103" s="35">
        <f t="shared" si="12"/>
        <v>1</v>
      </c>
      <c r="AO103" s="35" t="str">
        <f t="shared" si="13"/>
        <v/>
      </c>
      <c r="AP103" s="35" t="str">
        <f t="shared" si="14"/>
        <v/>
      </c>
      <c r="AQ103" s="35" t="str">
        <f t="shared" si="15"/>
        <v/>
      </c>
    </row>
    <row r="104" spans="1:43" x14ac:dyDescent="0.45">
      <c r="A104" s="25">
        <v>25.806058333333333</v>
      </c>
      <c r="B104" s="22">
        <v>-80.258574999999993</v>
      </c>
      <c r="C104" s="13" t="s">
        <v>694</v>
      </c>
      <c r="D104" s="13" t="s">
        <v>695</v>
      </c>
      <c r="E104" s="14" t="s">
        <v>696</v>
      </c>
      <c r="F104" s="13" t="s">
        <v>30</v>
      </c>
      <c r="G104" s="14" t="s">
        <v>34</v>
      </c>
      <c r="H104" s="15"/>
      <c r="I104" s="16"/>
      <c r="J104" s="19">
        <v>1</v>
      </c>
      <c r="K104" s="17" t="s">
        <v>695</v>
      </c>
      <c r="L104" s="17" t="s">
        <v>113</v>
      </c>
      <c r="M104" s="18" t="s">
        <v>34</v>
      </c>
      <c r="N104" s="13" t="s">
        <v>1878</v>
      </c>
      <c r="O104" s="14" t="s">
        <v>2044</v>
      </c>
      <c r="P104" s="18" t="s">
        <v>34</v>
      </c>
      <c r="Q104" s="14" t="s">
        <v>2079</v>
      </c>
      <c r="R104" s="19" t="s">
        <v>34</v>
      </c>
      <c r="S104" s="13" t="s">
        <v>2087</v>
      </c>
      <c r="T104" s="18" t="s">
        <v>34</v>
      </c>
      <c r="U104" s="20" t="s">
        <v>34</v>
      </c>
      <c r="V104" s="14" t="s">
        <v>2099</v>
      </c>
      <c r="W104" s="14" t="s">
        <v>2100</v>
      </c>
      <c r="X104" s="19" t="s">
        <v>34</v>
      </c>
      <c r="Y104" s="14" t="s">
        <v>2107</v>
      </c>
      <c r="Z104" s="14" t="s">
        <v>2168</v>
      </c>
      <c r="AA104" s="16" t="s">
        <v>34</v>
      </c>
      <c r="AB104" s="14" t="s">
        <v>2183</v>
      </c>
      <c r="AC104" s="14" t="s">
        <v>2118</v>
      </c>
      <c r="AD104" s="16" t="s">
        <v>34</v>
      </c>
      <c r="AE104" s="17" t="s">
        <v>2268</v>
      </c>
      <c r="AF104" s="20" t="s">
        <v>34</v>
      </c>
      <c r="AG104" s="16" t="s">
        <v>34</v>
      </c>
      <c r="AH104" s="14" t="s">
        <v>1431</v>
      </c>
      <c r="AI104" s="14" t="s">
        <v>1432</v>
      </c>
      <c r="AJ104" s="28" t="s">
        <v>34</v>
      </c>
      <c r="AK104" s="29" t="s">
        <v>34</v>
      </c>
      <c r="AL104" s="34">
        <f>J104+MAX(Table13[[#This Row],[Highway]:[Pipe]])</f>
        <v>4</v>
      </c>
      <c r="AN104" s="35" t="str">
        <f t="shared" si="12"/>
        <v/>
      </c>
      <c r="AO104" s="35">
        <f t="shared" si="13"/>
        <v>3</v>
      </c>
      <c r="AP104" s="35" t="str">
        <f t="shared" si="14"/>
        <v/>
      </c>
      <c r="AQ104" s="35" t="str">
        <f t="shared" si="15"/>
        <v/>
      </c>
    </row>
    <row r="105" spans="1:43" x14ac:dyDescent="0.45">
      <c r="A105" s="25">
        <v>26.068188888888887</v>
      </c>
      <c r="B105" s="22">
        <v>-80.165413888888892</v>
      </c>
      <c r="C105" s="13" t="s">
        <v>155</v>
      </c>
      <c r="D105" s="13" t="s">
        <v>153</v>
      </c>
      <c r="E105" s="14" t="s">
        <v>154</v>
      </c>
      <c r="F105" s="13" t="s">
        <v>34</v>
      </c>
      <c r="G105" s="14" t="s">
        <v>31</v>
      </c>
      <c r="H105" s="15"/>
      <c r="I105" s="16">
        <v>860209</v>
      </c>
      <c r="J105" s="19">
        <v>1</v>
      </c>
      <c r="K105" s="17" t="s">
        <v>153</v>
      </c>
      <c r="L105" s="17" t="s">
        <v>33</v>
      </c>
      <c r="M105" s="18" t="s">
        <v>2392</v>
      </c>
      <c r="N105" s="13" t="s">
        <v>1799</v>
      </c>
      <c r="O105" s="14" t="s">
        <v>1963</v>
      </c>
      <c r="P105" s="18" t="s">
        <v>2381</v>
      </c>
      <c r="Q105" s="14" t="s">
        <v>2079</v>
      </c>
      <c r="R105" s="19" t="s">
        <v>2335</v>
      </c>
      <c r="S105" s="13" t="s">
        <v>2081</v>
      </c>
      <c r="T105" s="18" t="s">
        <v>2339</v>
      </c>
      <c r="U105" s="20" t="s">
        <v>2727</v>
      </c>
      <c r="V105" s="14" t="s">
        <v>2097</v>
      </c>
      <c r="W105" s="14" t="s">
        <v>2098</v>
      </c>
      <c r="X105" s="19" t="s">
        <v>2098</v>
      </c>
      <c r="Y105" s="14" t="s">
        <v>2107</v>
      </c>
      <c r="Z105" s="14" t="s">
        <v>2116</v>
      </c>
      <c r="AA105" s="16">
        <v>60</v>
      </c>
      <c r="AB105" s="14" t="s">
        <v>2205</v>
      </c>
      <c r="AC105" s="14" t="s">
        <v>2118</v>
      </c>
      <c r="AD105" s="16">
        <v>11.1</v>
      </c>
      <c r="AE105" s="17" t="s">
        <v>2223</v>
      </c>
      <c r="AF105" s="20" t="s">
        <v>2329</v>
      </c>
      <c r="AG105" s="16">
        <v>1965</v>
      </c>
      <c r="AH105" s="14" t="s">
        <v>1042</v>
      </c>
      <c r="AI105" s="14" t="s">
        <v>1043</v>
      </c>
      <c r="AJ105" s="28">
        <v>26.068169999999999</v>
      </c>
      <c r="AK105" s="29">
        <v>-80.165409999999994</v>
      </c>
      <c r="AL105" s="34">
        <f>J105+MAX(Table13[[#This Row],[Highway]:[Pipe]])</f>
        <v>2</v>
      </c>
      <c r="AN105" s="35">
        <f t="shared" si="12"/>
        <v>1</v>
      </c>
      <c r="AO105" s="35" t="str">
        <f t="shared" si="13"/>
        <v/>
      </c>
      <c r="AP105" s="35" t="str">
        <f t="shared" si="14"/>
        <v/>
      </c>
      <c r="AQ105" s="35" t="str">
        <f t="shared" si="15"/>
        <v/>
      </c>
    </row>
    <row r="106" spans="1:43" x14ac:dyDescent="0.45">
      <c r="A106" s="25">
        <v>26.068219444444445</v>
      </c>
      <c r="B106" s="22">
        <v>-80.16576666666667</v>
      </c>
      <c r="C106" s="13" t="s">
        <v>152</v>
      </c>
      <c r="D106" s="13" t="s">
        <v>153</v>
      </c>
      <c r="E106" s="14" t="s">
        <v>154</v>
      </c>
      <c r="F106" s="13" t="s">
        <v>34</v>
      </c>
      <c r="G106" s="14" t="s">
        <v>32</v>
      </c>
      <c r="H106" s="15"/>
      <c r="I106" s="16">
        <v>860109</v>
      </c>
      <c r="J106" s="19">
        <v>1</v>
      </c>
      <c r="K106" s="17" t="s">
        <v>153</v>
      </c>
      <c r="L106" s="17" t="s">
        <v>33</v>
      </c>
      <c r="M106" s="18" t="s">
        <v>2382</v>
      </c>
      <c r="N106" s="13" t="s">
        <v>1799</v>
      </c>
      <c r="O106" s="14" t="s">
        <v>1963</v>
      </c>
      <c r="P106" s="18" t="s">
        <v>2381</v>
      </c>
      <c r="Q106" s="14" t="s">
        <v>2079</v>
      </c>
      <c r="R106" s="19" t="s">
        <v>2335</v>
      </c>
      <c r="S106" s="13" t="s">
        <v>2081</v>
      </c>
      <c r="T106" s="18" t="s">
        <v>2339</v>
      </c>
      <c r="U106" s="20" t="s">
        <v>2722</v>
      </c>
      <c r="V106" s="14" t="s">
        <v>2097</v>
      </c>
      <c r="W106" s="14" t="s">
        <v>2098</v>
      </c>
      <c r="X106" s="19" t="s">
        <v>2098</v>
      </c>
      <c r="Y106" s="14" t="s">
        <v>2107</v>
      </c>
      <c r="Z106" s="14" t="s">
        <v>2116</v>
      </c>
      <c r="AA106" s="16">
        <v>60</v>
      </c>
      <c r="AB106" s="14" t="s">
        <v>2205</v>
      </c>
      <c r="AC106" s="14" t="s">
        <v>2118</v>
      </c>
      <c r="AD106" s="16">
        <v>11.1</v>
      </c>
      <c r="AE106" s="17" t="s">
        <v>2223</v>
      </c>
      <c r="AF106" s="20" t="s">
        <v>2329</v>
      </c>
      <c r="AG106" s="16">
        <v>1965</v>
      </c>
      <c r="AH106" s="14" t="s">
        <v>1040</v>
      </c>
      <c r="AI106" s="14" t="s">
        <v>1041</v>
      </c>
      <c r="AJ106" s="28">
        <v>26.068169999999999</v>
      </c>
      <c r="AK106" s="29">
        <v>-80.165700000000001</v>
      </c>
      <c r="AL106" s="34">
        <f>J106+MAX(Table13[[#This Row],[Highway]:[Pipe]])</f>
        <v>2</v>
      </c>
      <c r="AN106" s="35">
        <f t="shared" si="12"/>
        <v>1</v>
      </c>
      <c r="AO106" s="35" t="str">
        <f t="shared" si="13"/>
        <v/>
      </c>
      <c r="AP106" s="35" t="str">
        <f t="shared" si="14"/>
        <v/>
      </c>
      <c r="AQ106" s="35" t="str">
        <f t="shared" si="15"/>
        <v/>
      </c>
    </row>
    <row r="107" spans="1:43" x14ac:dyDescent="0.45">
      <c r="A107" s="25">
        <v>26.068180555555557</v>
      </c>
      <c r="B107" s="22">
        <v>-80.165947222222229</v>
      </c>
      <c r="C107" s="13" t="s">
        <v>156</v>
      </c>
      <c r="D107" s="13" t="s">
        <v>153</v>
      </c>
      <c r="E107" s="14" t="s">
        <v>154</v>
      </c>
      <c r="F107" s="13" t="s">
        <v>34</v>
      </c>
      <c r="G107" s="14" t="s">
        <v>157</v>
      </c>
      <c r="H107" s="15"/>
      <c r="I107" s="16">
        <v>860546</v>
      </c>
      <c r="J107" s="19">
        <v>1</v>
      </c>
      <c r="K107" s="17" t="s">
        <v>153</v>
      </c>
      <c r="L107" s="17" t="s">
        <v>33</v>
      </c>
      <c r="M107" s="18" t="s">
        <v>2417</v>
      </c>
      <c r="N107" s="13" t="s">
        <v>1799</v>
      </c>
      <c r="O107" s="14" t="s">
        <v>1963</v>
      </c>
      <c r="P107" s="18" t="s">
        <v>2416</v>
      </c>
      <c r="Q107" s="14" t="s">
        <v>2079</v>
      </c>
      <c r="R107" s="19" t="s">
        <v>2335</v>
      </c>
      <c r="S107" s="13" t="s">
        <v>2081</v>
      </c>
      <c r="T107" s="18" t="s">
        <v>2339</v>
      </c>
      <c r="U107" s="20" t="s">
        <v>2745</v>
      </c>
      <c r="V107" s="14" t="s">
        <v>2097</v>
      </c>
      <c r="W107" s="14" t="s">
        <v>2098</v>
      </c>
      <c r="X107" s="19" t="s">
        <v>2098</v>
      </c>
      <c r="Y107" s="14" t="s">
        <v>2107</v>
      </c>
      <c r="Z107" s="14" t="s">
        <v>2116</v>
      </c>
      <c r="AA107" s="16">
        <v>60</v>
      </c>
      <c r="AB107" s="14" t="s">
        <v>2205</v>
      </c>
      <c r="AC107" s="14" t="s">
        <v>2118</v>
      </c>
      <c r="AD107" s="16">
        <v>11.1</v>
      </c>
      <c r="AE107" s="17" t="s">
        <v>2223</v>
      </c>
      <c r="AF107" s="20" t="s">
        <v>2329</v>
      </c>
      <c r="AG107" s="16">
        <v>1988</v>
      </c>
      <c r="AH107" s="14" t="s">
        <v>1044</v>
      </c>
      <c r="AI107" s="14" t="s">
        <v>1045</v>
      </c>
      <c r="AJ107" s="28">
        <v>26.068169999999999</v>
      </c>
      <c r="AK107" s="29">
        <v>-80.165970000000002</v>
      </c>
      <c r="AL107" s="34">
        <f>J107+MAX(Table13[[#This Row],[Highway]:[Pipe]])</f>
        <v>2</v>
      </c>
      <c r="AN107" s="35">
        <f t="shared" si="12"/>
        <v>1</v>
      </c>
      <c r="AO107" s="35" t="str">
        <f t="shared" si="13"/>
        <v/>
      </c>
      <c r="AP107" s="35" t="str">
        <f t="shared" si="14"/>
        <v/>
      </c>
      <c r="AQ107" s="35" t="str">
        <f t="shared" si="15"/>
        <v/>
      </c>
    </row>
    <row r="108" spans="1:43" x14ac:dyDescent="0.45">
      <c r="A108" s="25">
        <v>27.860125</v>
      </c>
      <c r="B108" s="22">
        <v>-80.448413888888894</v>
      </c>
      <c r="C108" s="13" t="s">
        <v>43</v>
      </c>
      <c r="D108" s="13" t="s">
        <v>44</v>
      </c>
      <c r="E108" s="14" t="s">
        <v>45</v>
      </c>
      <c r="F108" s="13" t="s">
        <v>34</v>
      </c>
      <c r="G108" s="14" t="s">
        <v>34</v>
      </c>
      <c r="H108" s="15"/>
      <c r="I108" s="16">
        <v>880005</v>
      </c>
      <c r="J108" s="19">
        <v>1</v>
      </c>
      <c r="K108" s="17" t="s">
        <v>44</v>
      </c>
      <c r="L108" s="17" t="s">
        <v>44</v>
      </c>
      <c r="M108" s="18" t="s">
        <v>2365</v>
      </c>
      <c r="N108" s="13" t="s">
        <v>1780</v>
      </c>
      <c r="O108" s="14" t="s">
        <v>1931</v>
      </c>
      <c r="P108" s="18" t="s">
        <v>2589</v>
      </c>
      <c r="Q108" s="14" t="s">
        <v>2079</v>
      </c>
      <c r="R108" s="19" t="s">
        <v>2335</v>
      </c>
      <c r="S108" s="13" t="s">
        <v>2080</v>
      </c>
      <c r="T108" s="18" t="s">
        <v>2341</v>
      </c>
      <c r="U108" s="20" t="s">
        <v>2855</v>
      </c>
      <c r="V108" s="14" t="s">
        <v>2097</v>
      </c>
      <c r="W108" s="14" t="s">
        <v>2098</v>
      </c>
      <c r="X108" s="19" t="s">
        <v>2098</v>
      </c>
      <c r="Y108" s="14" t="s">
        <v>2107</v>
      </c>
      <c r="Z108" s="14" t="s">
        <v>2114</v>
      </c>
      <c r="AA108" s="16">
        <v>149.9</v>
      </c>
      <c r="AB108" s="14" t="s">
        <v>2122</v>
      </c>
      <c r="AC108" s="14" t="s">
        <v>2118</v>
      </c>
      <c r="AD108" s="16">
        <v>37</v>
      </c>
      <c r="AE108" s="17" t="s">
        <v>2223</v>
      </c>
      <c r="AF108" s="20" t="s">
        <v>2329</v>
      </c>
      <c r="AG108" s="16">
        <v>1964</v>
      </c>
      <c r="AH108" s="14" t="s">
        <v>965</v>
      </c>
      <c r="AI108" s="14" t="s">
        <v>966</v>
      </c>
      <c r="AJ108" s="28">
        <v>27.860099999999999</v>
      </c>
      <c r="AK108" s="29">
        <v>-80.448419999999999</v>
      </c>
      <c r="AL108" s="34">
        <f>J108+MAX(Table13[[#This Row],[Highway]:[Pipe]])</f>
        <v>2</v>
      </c>
      <c r="AN108" s="35">
        <f t="shared" si="12"/>
        <v>1</v>
      </c>
      <c r="AO108" s="35" t="str">
        <f t="shared" si="13"/>
        <v/>
      </c>
      <c r="AP108" s="35" t="str">
        <f t="shared" si="14"/>
        <v/>
      </c>
      <c r="AQ108" s="35" t="str">
        <f t="shared" si="15"/>
        <v/>
      </c>
    </row>
    <row r="109" spans="1:43" x14ac:dyDescent="0.45">
      <c r="A109" s="25">
        <v>25.92613888888889</v>
      </c>
      <c r="B109" s="22">
        <v>-80.135100000000008</v>
      </c>
      <c r="C109" s="13" t="s">
        <v>719</v>
      </c>
      <c r="D109" s="13" t="s">
        <v>720</v>
      </c>
      <c r="E109" s="14" t="s">
        <v>721</v>
      </c>
      <c r="F109" s="13" t="s">
        <v>34</v>
      </c>
      <c r="G109" s="14" t="s">
        <v>34</v>
      </c>
      <c r="H109" s="15"/>
      <c r="I109" s="16">
        <v>873002</v>
      </c>
      <c r="J109" s="19">
        <v>1</v>
      </c>
      <c r="K109" s="17" t="s">
        <v>720</v>
      </c>
      <c r="L109" s="17" t="s">
        <v>720</v>
      </c>
      <c r="M109" s="18" t="s">
        <v>2944</v>
      </c>
      <c r="N109" s="13" t="s">
        <v>1882</v>
      </c>
      <c r="O109" s="14" t="s">
        <v>1959</v>
      </c>
      <c r="P109" s="18" t="s">
        <v>1882</v>
      </c>
      <c r="Q109" s="14" t="s">
        <v>2079</v>
      </c>
      <c r="R109" s="19" t="s">
        <v>2335</v>
      </c>
      <c r="S109" s="13" t="s">
        <v>2087</v>
      </c>
      <c r="T109" s="18" t="s">
        <v>2340</v>
      </c>
      <c r="U109" s="20" t="s">
        <v>2945</v>
      </c>
      <c r="V109" s="14" t="s">
        <v>2097</v>
      </c>
      <c r="W109" s="14" t="s">
        <v>2098</v>
      </c>
      <c r="X109" s="19" t="s">
        <v>34</v>
      </c>
      <c r="Y109" s="14" t="s">
        <v>2107</v>
      </c>
      <c r="Z109" s="14" t="s">
        <v>2165</v>
      </c>
      <c r="AA109" s="16">
        <v>76.099999999999994</v>
      </c>
      <c r="AB109" s="14" t="s">
        <v>2144</v>
      </c>
      <c r="AC109" s="14" t="s">
        <v>2118</v>
      </c>
      <c r="AD109" s="16">
        <v>21.9</v>
      </c>
      <c r="AE109" s="17" t="s">
        <v>2235</v>
      </c>
      <c r="AF109" s="20" t="s">
        <v>2319</v>
      </c>
      <c r="AG109" s="16">
        <v>1968</v>
      </c>
      <c r="AH109" s="14" t="s">
        <v>1450</v>
      </c>
      <c r="AI109" s="14" t="s">
        <v>1451</v>
      </c>
      <c r="AJ109" s="28">
        <v>25.926200000000001</v>
      </c>
      <c r="AK109" s="29">
        <v>-80.135189999999994</v>
      </c>
      <c r="AL109" s="34">
        <f>J109+MAX(Table13[[#This Row],[Highway]:[Pipe]])</f>
        <v>2</v>
      </c>
      <c r="AN109" s="35">
        <f t="shared" si="12"/>
        <v>1</v>
      </c>
      <c r="AO109" s="35" t="str">
        <f t="shared" si="13"/>
        <v/>
      </c>
      <c r="AP109" s="35" t="str">
        <f t="shared" si="14"/>
        <v/>
      </c>
      <c r="AQ109" s="35" t="str">
        <f t="shared" si="15"/>
        <v/>
      </c>
    </row>
    <row r="110" spans="1:43" x14ac:dyDescent="0.45">
      <c r="A110" s="25">
        <v>26.097166666666666</v>
      </c>
      <c r="B110" s="22">
        <v>-80.168666666666667</v>
      </c>
      <c r="C110" s="13" t="s">
        <v>266</v>
      </c>
      <c r="D110" s="13" t="s">
        <v>267</v>
      </c>
      <c r="E110" s="14" t="s">
        <v>268</v>
      </c>
      <c r="F110" s="13" t="s">
        <v>30</v>
      </c>
      <c r="G110" s="14" t="s">
        <v>31</v>
      </c>
      <c r="H110" s="15"/>
      <c r="I110" s="16">
        <v>860431</v>
      </c>
      <c r="J110" s="19">
        <v>1</v>
      </c>
      <c r="K110" s="17" t="s">
        <v>267</v>
      </c>
      <c r="L110" s="17" t="s">
        <v>33</v>
      </c>
      <c r="M110" s="18" t="s">
        <v>2392</v>
      </c>
      <c r="N110" s="13" t="s">
        <v>1791</v>
      </c>
      <c r="O110" s="14" t="s">
        <v>1955</v>
      </c>
      <c r="P110" s="18" t="s">
        <v>2394</v>
      </c>
      <c r="Q110" s="14" t="s">
        <v>2079</v>
      </c>
      <c r="R110" s="19" t="s">
        <v>2335</v>
      </c>
      <c r="S110" s="13" t="s">
        <v>2081</v>
      </c>
      <c r="T110" s="18" t="s">
        <v>2339</v>
      </c>
      <c r="U110" s="20" t="s">
        <v>2741</v>
      </c>
      <c r="V110" s="14" t="s">
        <v>2097</v>
      </c>
      <c r="W110" s="14" t="s">
        <v>2098</v>
      </c>
      <c r="X110" s="19" t="s">
        <v>2098</v>
      </c>
      <c r="Y110" s="14" t="s">
        <v>2107</v>
      </c>
      <c r="Z110" s="14" t="s">
        <v>2139</v>
      </c>
      <c r="AA110" s="16">
        <v>69.900000000000006</v>
      </c>
      <c r="AB110" s="14" t="s">
        <v>2182</v>
      </c>
      <c r="AC110" s="14" t="s">
        <v>2118</v>
      </c>
      <c r="AD110" s="16">
        <v>55.1</v>
      </c>
      <c r="AE110" s="17" t="s">
        <v>2223</v>
      </c>
      <c r="AF110" s="20" t="s">
        <v>2329</v>
      </c>
      <c r="AG110" s="16">
        <v>1988</v>
      </c>
      <c r="AH110" s="14" t="s">
        <v>1122</v>
      </c>
      <c r="AI110" s="14" t="s">
        <v>1123</v>
      </c>
      <c r="AJ110" s="28">
        <v>26.097200000000001</v>
      </c>
      <c r="AK110" s="29">
        <v>-80.168660000000003</v>
      </c>
      <c r="AL110" s="34">
        <f>J110+MAX(Table13[[#This Row],[Highway]:[Pipe]])</f>
        <v>2</v>
      </c>
      <c r="AN110" s="35">
        <f t="shared" si="12"/>
        <v>1</v>
      </c>
      <c r="AO110" s="35" t="str">
        <f t="shared" si="13"/>
        <v/>
      </c>
      <c r="AP110" s="35" t="str">
        <f t="shared" si="14"/>
        <v/>
      </c>
      <c r="AQ110" s="35" t="str">
        <f t="shared" si="15"/>
        <v/>
      </c>
    </row>
    <row r="111" spans="1:43" x14ac:dyDescent="0.45">
      <c r="A111" s="25">
        <v>26.097311111111111</v>
      </c>
      <c r="B111" s="22">
        <v>-80.168444444444447</v>
      </c>
      <c r="C111" s="13" t="s">
        <v>270</v>
      </c>
      <c r="D111" s="13" t="s">
        <v>271</v>
      </c>
      <c r="E111" s="14" t="s">
        <v>268</v>
      </c>
      <c r="F111" s="13" t="s">
        <v>30</v>
      </c>
      <c r="G111" s="14" t="s">
        <v>272</v>
      </c>
      <c r="H111" s="15"/>
      <c r="I111" s="16">
        <v>860213</v>
      </c>
      <c r="J111" s="19">
        <v>1</v>
      </c>
      <c r="K111" s="17" t="s">
        <v>271</v>
      </c>
      <c r="L111" s="17" t="s">
        <v>33</v>
      </c>
      <c r="M111" s="18" t="s">
        <v>2395</v>
      </c>
      <c r="N111" s="13" t="s">
        <v>1791</v>
      </c>
      <c r="O111" s="14" t="s">
        <v>1955</v>
      </c>
      <c r="P111" s="18" t="s">
        <v>2394</v>
      </c>
      <c r="Q111" s="14" t="s">
        <v>2079</v>
      </c>
      <c r="R111" s="19" t="s">
        <v>2335</v>
      </c>
      <c r="S111" s="13" t="s">
        <v>2081</v>
      </c>
      <c r="T111" s="18" t="s">
        <v>2339</v>
      </c>
      <c r="U111" s="20" t="s">
        <v>2728</v>
      </c>
      <c r="V111" s="14" t="s">
        <v>2097</v>
      </c>
      <c r="W111" s="14" t="s">
        <v>2098</v>
      </c>
      <c r="X111" s="19" t="s">
        <v>2098</v>
      </c>
      <c r="Y111" s="14" t="s">
        <v>2107</v>
      </c>
      <c r="Z111" s="14" t="s">
        <v>2139</v>
      </c>
      <c r="AA111" s="16">
        <v>69.900000000000006</v>
      </c>
      <c r="AB111" s="14" t="s">
        <v>2182</v>
      </c>
      <c r="AC111" s="14" t="s">
        <v>2118</v>
      </c>
      <c r="AD111" s="16">
        <v>55.1</v>
      </c>
      <c r="AE111" s="17" t="s">
        <v>2223</v>
      </c>
      <c r="AF111" s="20" t="s">
        <v>2329</v>
      </c>
      <c r="AG111" s="16">
        <v>1969</v>
      </c>
      <c r="AH111" s="14" t="s">
        <v>1126</v>
      </c>
      <c r="AI111" s="14" t="s">
        <v>1127</v>
      </c>
      <c r="AJ111" s="28">
        <v>26.097390000000001</v>
      </c>
      <c r="AK111" s="29">
        <v>-80.168430000000001</v>
      </c>
      <c r="AL111" s="34">
        <f>J111+MAX(Table13[[#This Row],[Highway]:[Pipe]])</f>
        <v>2</v>
      </c>
      <c r="AN111" s="35">
        <f t="shared" si="12"/>
        <v>1</v>
      </c>
      <c r="AO111" s="35" t="str">
        <f t="shared" si="13"/>
        <v/>
      </c>
      <c r="AP111" s="35" t="str">
        <f t="shared" si="14"/>
        <v/>
      </c>
      <c r="AQ111" s="35" t="str">
        <f t="shared" si="15"/>
        <v/>
      </c>
    </row>
    <row r="112" spans="1:43" x14ac:dyDescent="0.45">
      <c r="A112" s="25">
        <v>26.096983333333331</v>
      </c>
      <c r="B112" s="22">
        <v>-80.168916666666675</v>
      </c>
      <c r="C112" s="13" t="s">
        <v>269</v>
      </c>
      <c r="D112" s="13" t="s">
        <v>267</v>
      </c>
      <c r="E112" s="14" t="s">
        <v>268</v>
      </c>
      <c r="F112" s="13" t="s">
        <v>30</v>
      </c>
      <c r="G112" s="14" t="s">
        <v>32</v>
      </c>
      <c r="H112" s="15"/>
      <c r="I112" s="16">
        <v>860430</v>
      </c>
      <c r="J112" s="19">
        <v>1</v>
      </c>
      <c r="K112" s="17" t="s">
        <v>267</v>
      </c>
      <c r="L112" s="17" t="s">
        <v>33</v>
      </c>
      <c r="M112" s="18" t="s">
        <v>2382</v>
      </c>
      <c r="N112" s="13" t="s">
        <v>1791</v>
      </c>
      <c r="O112" s="14" t="s">
        <v>1955</v>
      </c>
      <c r="P112" s="18" t="s">
        <v>2394</v>
      </c>
      <c r="Q112" s="14" t="s">
        <v>2079</v>
      </c>
      <c r="R112" s="19" t="s">
        <v>2335</v>
      </c>
      <c r="S112" s="13" t="s">
        <v>2081</v>
      </c>
      <c r="T112" s="18" t="s">
        <v>2339</v>
      </c>
      <c r="U112" s="20" t="s">
        <v>2741</v>
      </c>
      <c r="V112" s="14" t="s">
        <v>2097</v>
      </c>
      <c r="W112" s="14" t="s">
        <v>2098</v>
      </c>
      <c r="X112" s="19" t="s">
        <v>2098</v>
      </c>
      <c r="Y112" s="14" t="s">
        <v>2107</v>
      </c>
      <c r="Z112" s="14" t="s">
        <v>2139</v>
      </c>
      <c r="AA112" s="16">
        <v>69.900000000000006</v>
      </c>
      <c r="AB112" s="14" t="s">
        <v>2182</v>
      </c>
      <c r="AC112" s="14" t="s">
        <v>2118</v>
      </c>
      <c r="AD112" s="16">
        <v>55.1</v>
      </c>
      <c r="AE112" s="17" t="s">
        <v>2223</v>
      </c>
      <c r="AF112" s="20" t="s">
        <v>2329</v>
      </c>
      <c r="AG112" s="16">
        <v>1988</v>
      </c>
      <c r="AH112" s="14" t="s">
        <v>1124</v>
      </c>
      <c r="AI112" s="14" t="s">
        <v>1125</v>
      </c>
      <c r="AJ112" s="28">
        <v>26.097069999999999</v>
      </c>
      <c r="AK112" s="29">
        <v>-80.16892</v>
      </c>
      <c r="AL112" s="34">
        <f>J112+MAX(Table13[[#This Row],[Highway]:[Pipe]])</f>
        <v>2</v>
      </c>
      <c r="AN112" s="35">
        <f t="shared" si="12"/>
        <v>1</v>
      </c>
      <c r="AO112" s="35" t="str">
        <f t="shared" si="13"/>
        <v/>
      </c>
      <c r="AP112" s="35" t="str">
        <f t="shared" si="14"/>
        <v/>
      </c>
      <c r="AQ112" s="35" t="str">
        <f t="shared" si="15"/>
        <v/>
      </c>
    </row>
    <row r="113" spans="1:43" x14ac:dyDescent="0.45">
      <c r="A113" s="25">
        <v>26.096563888888888</v>
      </c>
      <c r="B113" s="22">
        <v>-80.169133333333335</v>
      </c>
      <c r="C113" s="13" t="s">
        <v>273</v>
      </c>
      <c r="D113" s="13" t="s">
        <v>267</v>
      </c>
      <c r="E113" s="14" t="s">
        <v>268</v>
      </c>
      <c r="F113" s="13" t="s">
        <v>30</v>
      </c>
      <c r="G113" s="14" t="s">
        <v>274</v>
      </c>
      <c r="H113" s="15"/>
      <c r="I113" s="16">
        <v>860429</v>
      </c>
      <c r="J113" s="19">
        <v>1</v>
      </c>
      <c r="K113" s="17" t="s">
        <v>267</v>
      </c>
      <c r="L113" s="17" t="s">
        <v>33</v>
      </c>
      <c r="M113" s="18" t="s">
        <v>2411</v>
      </c>
      <c r="N113" s="13" t="s">
        <v>1791</v>
      </c>
      <c r="O113" s="14" t="s">
        <v>1955</v>
      </c>
      <c r="P113" s="18" t="s">
        <v>2394</v>
      </c>
      <c r="Q113" s="14" t="s">
        <v>2079</v>
      </c>
      <c r="R113" s="19" t="s">
        <v>2335</v>
      </c>
      <c r="S113" s="13" t="s">
        <v>2081</v>
      </c>
      <c r="T113" s="18" t="s">
        <v>2339</v>
      </c>
      <c r="U113" s="20" t="s">
        <v>2740</v>
      </c>
      <c r="V113" s="14" t="s">
        <v>2097</v>
      </c>
      <c r="W113" s="14" t="s">
        <v>2098</v>
      </c>
      <c r="X113" s="19" t="s">
        <v>2098</v>
      </c>
      <c r="Y113" s="14" t="s">
        <v>2107</v>
      </c>
      <c r="Z113" s="14" t="s">
        <v>2139</v>
      </c>
      <c r="AA113" s="16">
        <v>69.900000000000006</v>
      </c>
      <c r="AB113" s="14" t="s">
        <v>2182</v>
      </c>
      <c r="AC113" s="14" t="s">
        <v>2118</v>
      </c>
      <c r="AD113" s="16">
        <v>55.1</v>
      </c>
      <c r="AE113" s="17" t="s">
        <v>2223</v>
      </c>
      <c r="AF113" s="20" t="s">
        <v>2329</v>
      </c>
      <c r="AG113" s="16">
        <v>1987</v>
      </c>
      <c r="AH113" s="14" t="s">
        <v>1128</v>
      </c>
      <c r="AI113" s="14" t="s">
        <v>1129</v>
      </c>
      <c r="AJ113" s="28">
        <v>26.096979999999999</v>
      </c>
      <c r="AK113" s="29">
        <v>-80.169139999999999</v>
      </c>
      <c r="AL113" s="34">
        <f>J113+MAX(Table13[[#This Row],[Highway]:[Pipe]])</f>
        <v>2</v>
      </c>
      <c r="AN113" s="35">
        <f t="shared" si="12"/>
        <v>1</v>
      </c>
      <c r="AO113" s="35" t="str">
        <f t="shared" si="13"/>
        <v/>
      </c>
      <c r="AP113" s="35" t="str">
        <f t="shared" si="14"/>
        <v/>
      </c>
      <c r="AQ113" s="35" t="str">
        <f t="shared" si="15"/>
        <v/>
      </c>
    </row>
    <row r="114" spans="1:43" x14ac:dyDescent="0.45">
      <c r="A114" s="25">
        <v>26.05951388888889</v>
      </c>
      <c r="B114" s="22">
        <v>-80.143861111111121</v>
      </c>
      <c r="C114" s="13" t="s">
        <v>174</v>
      </c>
      <c r="D114" s="13" t="s">
        <v>40</v>
      </c>
      <c r="E114" s="14" t="s">
        <v>175</v>
      </c>
      <c r="F114" s="13" t="s">
        <v>34</v>
      </c>
      <c r="G114" s="14" t="s">
        <v>34</v>
      </c>
      <c r="H114" s="15"/>
      <c r="I114" s="16">
        <v>860001</v>
      </c>
      <c r="J114" s="19">
        <v>1</v>
      </c>
      <c r="K114" s="17" t="s">
        <v>40</v>
      </c>
      <c r="L114" s="17" t="s">
        <v>40</v>
      </c>
      <c r="M114" s="18" t="s">
        <v>2367</v>
      </c>
      <c r="N114" s="13" t="s">
        <v>1801</v>
      </c>
      <c r="O114" s="14" t="s">
        <v>1960</v>
      </c>
      <c r="P114" s="18" t="s">
        <v>2369</v>
      </c>
      <c r="Q114" s="14" t="s">
        <v>2079</v>
      </c>
      <c r="R114" s="19" t="s">
        <v>2335</v>
      </c>
      <c r="S114" s="13" t="s">
        <v>2081</v>
      </c>
      <c r="T114" s="18" t="s">
        <v>2339</v>
      </c>
      <c r="U114" s="20" t="s">
        <v>2713</v>
      </c>
      <c r="V114" s="14" t="s">
        <v>2097</v>
      </c>
      <c r="W114" s="14" t="s">
        <v>2098</v>
      </c>
      <c r="X114" s="19" t="s">
        <v>2318</v>
      </c>
      <c r="Y114" s="14" t="s">
        <v>2107</v>
      </c>
      <c r="Z114" s="14" t="s">
        <v>2140</v>
      </c>
      <c r="AA114" s="16">
        <v>28.9</v>
      </c>
      <c r="AB114" s="14" t="s">
        <v>2177</v>
      </c>
      <c r="AC114" s="14" t="s">
        <v>2118</v>
      </c>
      <c r="AD114" s="16">
        <v>11.4</v>
      </c>
      <c r="AE114" s="17" t="s">
        <v>2235</v>
      </c>
      <c r="AF114" s="20" t="s">
        <v>2329</v>
      </c>
      <c r="AG114" s="16">
        <v>1931</v>
      </c>
      <c r="AH114" s="14" t="s">
        <v>1058</v>
      </c>
      <c r="AI114" s="14" t="s">
        <v>1059</v>
      </c>
      <c r="AJ114" s="28">
        <v>26.059640000000002</v>
      </c>
      <c r="AK114" s="29">
        <v>-80.143969999999996</v>
      </c>
      <c r="AL114" s="34">
        <f>J114+MAX(Table13[[#This Row],[Highway]:[Pipe]])</f>
        <v>2</v>
      </c>
      <c r="AN114" s="35">
        <f t="shared" si="12"/>
        <v>1</v>
      </c>
      <c r="AO114" s="35" t="str">
        <f t="shared" si="13"/>
        <v/>
      </c>
      <c r="AP114" s="35" t="str">
        <f t="shared" si="14"/>
        <v/>
      </c>
      <c r="AQ114" s="35" t="str">
        <f t="shared" si="15"/>
        <v/>
      </c>
    </row>
    <row r="115" spans="1:43" x14ac:dyDescent="0.45">
      <c r="A115" s="25">
        <v>25.788808333333336</v>
      </c>
      <c r="B115" s="22">
        <v>-80.23126944444445</v>
      </c>
      <c r="C115" s="13" t="s">
        <v>664</v>
      </c>
      <c r="D115" s="13" t="s">
        <v>665</v>
      </c>
      <c r="E115" s="14" t="s">
        <v>666</v>
      </c>
      <c r="F115" s="13" t="s">
        <v>34</v>
      </c>
      <c r="G115" s="14" t="s">
        <v>34</v>
      </c>
      <c r="H115" s="15"/>
      <c r="I115" s="16">
        <v>874383</v>
      </c>
      <c r="J115" s="19">
        <v>1</v>
      </c>
      <c r="K115" s="17" t="s">
        <v>665</v>
      </c>
      <c r="L115" s="17" t="s">
        <v>665</v>
      </c>
      <c r="M115" s="18" t="s">
        <v>2531</v>
      </c>
      <c r="N115" s="13" t="s">
        <v>1878</v>
      </c>
      <c r="O115" s="14" t="s">
        <v>1992</v>
      </c>
      <c r="P115" s="18" t="s">
        <v>2511</v>
      </c>
      <c r="Q115" s="14" t="s">
        <v>2079</v>
      </c>
      <c r="R115" s="19" t="s">
        <v>2335</v>
      </c>
      <c r="S115" s="13" t="s">
        <v>2087</v>
      </c>
      <c r="T115" s="18" t="s">
        <v>2340</v>
      </c>
      <c r="U115" s="20" t="s">
        <v>2821</v>
      </c>
      <c r="V115" s="14" t="s">
        <v>2099</v>
      </c>
      <c r="W115" s="14" t="s">
        <v>2098</v>
      </c>
      <c r="X115" s="19" t="s">
        <v>2318</v>
      </c>
      <c r="Y115" s="14" t="s">
        <v>2107</v>
      </c>
      <c r="Z115" s="14" t="s">
        <v>2196</v>
      </c>
      <c r="AA115" s="16">
        <v>89.9</v>
      </c>
      <c r="AB115" s="14" t="s">
        <v>2135</v>
      </c>
      <c r="AC115" s="14" t="s">
        <v>2118</v>
      </c>
      <c r="AD115" s="16">
        <v>29.8</v>
      </c>
      <c r="AE115" s="17" t="s">
        <v>2277</v>
      </c>
      <c r="AF115" s="20" t="s">
        <v>2330</v>
      </c>
      <c r="AG115" s="16">
        <v>1964</v>
      </c>
      <c r="AH115" s="14" t="s">
        <v>1407</v>
      </c>
      <c r="AI115" s="14" t="s">
        <v>1408</v>
      </c>
      <c r="AJ115" s="28">
        <v>25.788820000000001</v>
      </c>
      <c r="AK115" s="29">
        <v>-80.231409999999997</v>
      </c>
      <c r="AL115" s="34">
        <f>J115+MAX(Table13[[#This Row],[Highway]:[Pipe]])</f>
        <v>2</v>
      </c>
      <c r="AN115" s="35">
        <f t="shared" si="12"/>
        <v>1</v>
      </c>
      <c r="AO115" s="35" t="str">
        <f t="shared" si="13"/>
        <v/>
      </c>
      <c r="AP115" s="35" t="str">
        <f t="shared" si="14"/>
        <v/>
      </c>
      <c r="AQ115" s="35" t="str">
        <f t="shared" si="15"/>
        <v/>
      </c>
    </row>
    <row r="116" spans="1:43" x14ac:dyDescent="0.45">
      <c r="A116" s="25">
        <v>26.163072222222223</v>
      </c>
      <c r="B116" s="22">
        <v>-80.131741666666656</v>
      </c>
      <c r="C116" s="13" t="s">
        <v>219</v>
      </c>
      <c r="D116" s="13" t="s">
        <v>220</v>
      </c>
      <c r="E116" s="14" t="s">
        <v>221</v>
      </c>
      <c r="F116" s="13" t="s">
        <v>34</v>
      </c>
      <c r="G116" s="14" t="s">
        <v>34</v>
      </c>
      <c r="H116" s="15"/>
      <c r="I116" s="16">
        <v>860031</v>
      </c>
      <c r="J116" s="19">
        <v>1</v>
      </c>
      <c r="K116" s="17" t="s">
        <v>220</v>
      </c>
      <c r="L116" s="17" t="s">
        <v>963</v>
      </c>
      <c r="M116" s="18" t="s">
        <v>2376</v>
      </c>
      <c r="N116" s="13" t="s">
        <v>1812</v>
      </c>
      <c r="O116" s="14" t="s">
        <v>1971</v>
      </c>
      <c r="P116" s="18" t="s">
        <v>2375</v>
      </c>
      <c r="Q116" s="14" t="s">
        <v>2079</v>
      </c>
      <c r="R116" s="19" t="s">
        <v>2335</v>
      </c>
      <c r="S116" s="13" t="s">
        <v>2081</v>
      </c>
      <c r="T116" s="18" t="s">
        <v>2339</v>
      </c>
      <c r="U116" s="20" t="s">
        <v>2718</v>
      </c>
      <c r="V116" s="14" t="s">
        <v>2097</v>
      </c>
      <c r="W116" s="14" t="s">
        <v>2098</v>
      </c>
      <c r="X116" s="19" t="s">
        <v>2318</v>
      </c>
      <c r="Y116" s="14" t="s">
        <v>2107</v>
      </c>
      <c r="Z116" s="14" t="s">
        <v>2120</v>
      </c>
      <c r="AA116" s="16">
        <v>41.7</v>
      </c>
      <c r="AB116" s="14" t="s">
        <v>962</v>
      </c>
      <c r="AC116" s="14" t="s">
        <v>2118</v>
      </c>
      <c r="AD116" s="16">
        <v>4.9000000000000004</v>
      </c>
      <c r="AE116" s="17" t="s">
        <v>2235</v>
      </c>
      <c r="AF116" s="20" t="s">
        <v>2329</v>
      </c>
      <c r="AG116" s="16">
        <v>1964</v>
      </c>
      <c r="AH116" s="14" t="s">
        <v>1090</v>
      </c>
      <c r="AI116" s="14" t="s">
        <v>1091</v>
      </c>
      <c r="AJ116" s="28">
        <v>26.16311</v>
      </c>
      <c r="AK116" s="29">
        <v>-80.131739999999994</v>
      </c>
      <c r="AL116" s="34">
        <f>J116+MAX(Table13[[#This Row],[Highway]:[Pipe]])</f>
        <v>2</v>
      </c>
      <c r="AN116" s="35">
        <f t="shared" si="12"/>
        <v>1</v>
      </c>
      <c r="AO116" s="35" t="str">
        <f t="shared" si="13"/>
        <v/>
      </c>
      <c r="AP116" s="35" t="str">
        <f t="shared" si="14"/>
        <v/>
      </c>
      <c r="AQ116" s="35" t="str">
        <f t="shared" si="15"/>
        <v/>
      </c>
    </row>
    <row r="117" spans="1:43" x14ac:dyDescent="0.45">
      <c r="A117" s="25">
        <v>26.189866666666667</v>
      </c>
      <c r="B117" s="22">
        <v>-80.102838888888883</v>
      </c>
      <c r="C117" s="13" t="s">
        <v>56</v>
      </c>
      <c r="D117" s="13" t="s">
        <v>57</v>
      </c>
      <c r="E117" s="14" t="s">
        <v>58</v>
      </c>
      <c r="F117" s="13" t="s">
        <v>30</v>
      </c>
      <c r="G117" s="14" t="s">
        <v>34</v>
      </c>
      <c r="H117" s="15"/>
      <c r="I117" s="16">
        <v>860144</v>
      </c>
      <c r="J117" s="19">
        <v>1</v>
      </c>
      <c r="K117" s="17" t="s">
        <v>57</v>
      </c>
      <c r="L117" s="17" t="s">
        <v>1627</v>
      </c>
      <c r="M117" s="18" t="s">
        <v>2384</v>
      </c>
      <c r="N117" s="13" t="s">
        <v>1783</v>
      </c>
      <c r="O117" s="14" t="s">
        <v>1940</v>
      </c>
      <c r="P117" s="18" t="s">
        <v>2368</v>
      </c>
      <c r="Q117" s="14" t="s">
        <v>2079</v>
      </c>
      <c r="R117" s="19" t="s">
        <v>2335</v>
      </c>
      <c r="S117" s="13" t="s">
        <v>2081</v>
      </c>
      <c r="T117" s="18" t="s">
        <v>2339</v>
      </c>
      <c r="U117" s="20" t="s">
        <v>2723</v>
      </c>
      <c r="V117" s="14" t="s">
        <v>2099</v>
      </c>
      <c r="W117" s="14" t="s">
        <v>2098</v>
      </c>
      <c r="X117" s="19" t="s">
        <v>2318</v>
      </c>
      <c r="Y117" s="14" t="s">
        <v>2107</v>
      </c>
      <c r="Z117" s="14" t="s">
        <v>2110</v>
      </c>
      <c r="AA117" s="16">
        <v>89.9</v>
      </c>
      <c r="AB117" s="14" t="s">
        <v>2143</v>
      </c>
      <c r="AC117" s="14" t="s">
        <v>2118</v>
      </c>
      <c r="AD117" s="16">
        <v>14.1</v>
      </c>
      <c r="AE117" s="17" t="s">
        <v>2223</v>
      </c>
      <c r="AF117" s="20" t="s">
        <v>2329</v>
      </c>
      <c r="AG117" s="16">
        <v>1964</v>
      </c>
      <c r="AH117" s="14" t="s">
        <v>973</v>
      </c>
      <c r="AI117" s="14" t="s">
        <v>974</v>
      </c>
      <c r="AJ117" s="28">
        <v>26.189789999999999</v>
      </c>
      <c r="AK117" s="29">
        <v>-80.103359999999995</v>
      </c>
      <c r="AL117" s="34">
        <f>J117+MAX(Table13[[#This Row],[Highway]:[Pipe]])</f>
        <v>2</v>
      </c>
      <c r="AN117" s="35">
        <f t="shared" si="12"/>
        <v>1</v>
      </c>
      <c r="AO117" s="35" t="str">
        <f t="shared" si="13"/>
        <v/>
      </c>
      <c r="AP117" s="35" t="str">
        <f t="shared" si="14"/>
        <v/>
      </c>
      <c r="AQ117" s="35" t="str">
        <f t="shared" si="15"/>
        <v/>
      </c>
    </row>
    <row r="118" spans="1:43" x14ac:dyDescent="0.45">
      <c r="A118" s="25">
        <v>26.068122222222222</v>
      </c>
      <c r="B118" s="22">
        <v>-80.166188888888897</v>
      </c>
      <c r="C118" s="13" t="s">
        <v>319</v>
      </c>
      <c r="D118" s="13" t="s">
        <v>320</v>
      </c>
      <c r="E118" s="14" t="s">
        <v>321</v>
      </c>
      <c r="F118" s="13" t="s">
        <v>34</v>
      </c>
      <c r="G118" s="14" t="s">
        <v>34</v>
      </c>
      <c r="H118" s="15"/>
      <c r="I118" s="16"/>
      <c r="J118" s="19">
        <v>1</v>
      </c>
      <c r="K118" s="17" t="s">
        <v>320</v>
      </c>
      <c r="L118" s="17" t="s">
        <v>320</v>
      </c>
      <c r="M118" s="18" t="s">
        <v>34</v>
      </c>
      <c r="N118" s="13" t="s">
        <v>1799</v>
      </c>
      <c r="O118" s="14" t="s">
        <v>1963</v>
      </c>
      <c r="P118" s="18" t="s">
        <v>34</v>
      </c>
      <c r="Q118" s="14" t="s">
        <v>2079</v>
      </c>
      <c r="R118" s="19" t="s">
        <v>34</v>
      </c>
      <c r="S118" s="13" t="s">
        <v>2081</v>
      </c>
      <c r="T118" s="18" t="s">
        <v>34</v>
      </c>
      <c r="U118" s="20" t="s">
        <v>34</v>
      </c>
      <c r="V118" s="14" t="s">
        <v>2097</v>
      </c>
      <c r="W118" s="14" t="s">
        <v>2100</v>
      </c>
      <c r="X118" s="19" t="s">
        <v>34</v>
      </c>
      <c r="Y118" s="14" t="s">
        <v>2107</v>
      </c>
      <c r="Z118" s="14" t="s">
        <v>2138</v>
      </c>
      <c r="AA118" s="16" t="s">
        <v>34</v>
      </c>
      <c r="AB118" s="14" t="s">
        <v>2177</v>
      </c>
      <c r="AC118" s="14" t="s">
        <v>2118</v>
      </c>
      <c r="AD118" s="16" t="s">
        <v>34</v>
      </c>
      <c r="AE118" s="17" t="s">
        <v>2239</v>
      </c>
      <c r="AF118" s="20" t="s">
        <v>34</v>
      </c>
      <c r="AG118" s="16" t="s">
        <v>34</v>
      </c>
      <c r="AH118" s="14" t="s">
        <v>1161</v>
      </c>
      <c r="AI118" s="14" t="s">
        <v>1162</v>
      </c>
      <c r="AJ118" s="28" t="s">
        <v>34</v>
      </c>
      <c r="AK118" s="29" t="s">
        <v>34</v>
      </c>
      <c r="AL118" s="34">
        <f>J118+MAX(Table13[[#This Row],[Highway]:[Pipe]])</f>
        <v>4</v>
      </c>
      <c r="AN118" s="35" t="str">
        <f t="shared" si="12"/>
        <v/>
      </c>
      <c r="AO118" s="35">
        <f t="shared" si="13"/>
        <v>3</v>
      </c>
      <c r="AP118" s="35" t="str">
        <f t="shared" si="14"/>
        <v/>
      </c>
      <c r="AQ118" s="35" t="str">
        <f t="shared" si="15"/>
        <v/>
      </c>
    </row>
    <row r="119" spans="1:43" x14ac:dyDescent="0.45">
      <c r="A119" s="25">
        <v>25.77053611111111</v>
      </c>
      <c r="B119" s="22">
        <v>-80.199452777777779</v>
      </c>
      <c r="C119" s="13" t="s">
        <v>669</v>
      </c>
      <c r="D119" s="13" t="s">
        <v>33</v>
      </c>
      <c r="E119" s="14" t="s">
        <v>668</v>
      </c>
      <c r="F119" s="13" t="s">
        <v>34</v>
      </c>
      <c r="G119" s="14" t="s">
        <v>32</v>
      </c>
      <c r="H119" s="15"/>
      <c r="I119" s="16">
        <v>870356</v>
      </c>
      <c r="J119" s="19">
        <v>1</v>
      </c>
      <c r="K119" s="17" t="s">
        <v>33</v>
      </c>
      <c r="L119" s="17" t="s">
        <v>1726</v>
      </c>
      <c r="M119" s="18" t="s">
        <v>2498</v>
      </c>
      <c r="N119" s="13" t="s">
        <v>1878</v>
      </c>
      <c r="O119" s="14" t="s">
        <v>1927</v>
      </c>
      <c r="P119" s="18" t="s">
        <v>2497</v>
      </c>
      <c r="Q119" s="14" t="s">
        <v>2079</v>
      </c>
      <c r="R119" s="19" t="s">
        <v>2335</v>
      </c>
      <c r="S119" s="13" t="s">
        <v>2087</v>
      </c>
      <c r="T119" s="18" t="s">
        <v>2340</v>
      </c>
      <c r="U119" s="20" t="s">
        <v>2795</v>
      </c>
      <c r="V119" s="14" t="s">
        <v>2097</v>
      </c>
      <c r="W119" s="14" t="s">
        <v>2098</v>
      </c>
      <c r="X119" s="19" t="s">
        <v>2318</v>
      </c>
      <c r="Y119" s="14" t="s">
        <v>2107</v>
      </c>
      <c r="Z119" s="14" t="s">
        <v>2165</v>
      </c>
      <c r="AA119" s="16">
        <v>75.099999999999994</v>
      </c>
      <c r="AB119" s="14" t="s">
        <v>2165</v>
      </c>
      <c r="AC119" s="14" t="s">
        <v>2118</v>
      </c>
      <c r="AD119" s="16">
        <v>75.099999999999994</v>
      </c>
      <c r="AE119" s="17" t="s">
        <v>2235</v>
      </c>
      <c r="AF119" s="20" t="s">
        <v>2329</v>
      </c>
      <c r="AG119" s="16">
        <v>1967</v>
      </c>
      <c r="AH119" s="14" t="s">
        <v>1411</v>
      </c>
      <c r="AI119" s="14" t="s">
        <v>1412</v>
      </c>
      <c r="AJ119" s="28">
        <v>25.770600000000002</v>
      </c>
      <c r="AK119" s="29">
        <v>-80.199359999999999</v>
      </c>
      <c r="AL119" s="34">
        <f>J119+MAX(Table13[[#This Row],[Highway]:[Pipe]])</f>
        <v>2</v>
      </c>
      <c r="AN119" s="35">
        <f t="shared" si="12"/>
        <v>1</v>
      </c>
      <c r="AO119" s="35" t="str">
        <f t="shared" si="13"/>
        <v/>
      </c>
      <c r="AP119" s="35" t="str">
        <f t="shared" si="14"/>
        <v/>
      </c>
      <c r="AQ119" s="35" t="str">
        <f t="shared" si="15"/>
        <v/>
      </c>
    </row>
    <row r="120" spans="1:43" x14ac:dyDescent="0.45">
      <c r="A120" s="25">
        <v>25.770830555555555</v>
      </c>
      <c r="B120" s="22">
        <v>-80.199580555555556</v>
      </c>
      <c r="C120" s="13" t="s">
        <v>670</v>
      </c>
      <c r="D120" s="13" t="s">
        <v>33</v>
      </c>
      <c r="E120" s="14" t="s">
        <v>668</v>
      </c>
      <c r="F120" s="13" t="s">
        <v>34</v>
      </c>
      <c r="G120" s="14" t="s">
        <v>671</v>
      </c>
      <c r="H120" s="15"/>
      <c r="I120" s="16">
        <v>870479</v>
      </c>
      <c r="J120" s="19">
        <v>1</v>
      </c>
      <c r="K120" s="17" t="s">
        <v>33</v>
      </c>
      <c r="L120" s="17" t="s">
        <v>1726</v>
      </c>
      <c r="M120" s="18" t="s">
        <v>2501</v>
      </c>
      <c r="N120" s="13" t="s">
        <v>1878</v>
      </c>
      <c r="O120" s="14" t="s">
        <v>1927</v>
      </c>
      <c r="P120" s="18" t="s">
        <v>2500</v>
      </c>
      <c r="Q120" s="14" t="s">
        <v>2079</v>
      </c>
      <c r="R120" s="19" t="s">
        <v>2335</v>
      </c>
      <c r="S120" s="13" t="s">
        <v>2087</v>
      </c>
      <c r="T120" s="18" t="s">
        <v>2340</v>
      </c>
      <c r="U120" s="20" t="s">
        <v>2796</v>
      </c>
      <c r="V120" s="14" t="s">
        <v>2097</v>
      </c>
      <c r="W120" s="14" t="s">
        <v>2098</v>
      </c>
      <c r="X120" s="19" t="s">
        <v>2318</v>
      </c>
      <c r="Y120" s="14" t="s">
        <v>2107</v>
      </c>
      <c r="Z120" s="14" t="s">
        <v>2165</v>
      </c>
      <c r="AA120" s="16">
        <v>14.8</v>
      </c>
      <c r="AB120" s="14" t="s">
        <v>2165</v>
      </c>
      <c r="AC120" s="14" t="s">
        <v>2118</v>
      </c>
      <c r="AD120" s="16">
        <v>74.8</v>
      </c>
      <c r="AE120" s="17" t="s">
        <v>2235</v>
      </c>
      <c r="AF120" s="20" t="s">
        <v>2329</v>
      </c>
      <c r="AG120" s="16">
        <v>1969</v>
      </c>
      <c r="AH120" s="14" t="s">
        <v>1413</v>
      </c>
      <c r="AI120" s="14" t="s">
        <v>1414</v>
      </c>
      <c r="AJ120" s="28">
        <v>25.772020000000001</v>
      </c>
      <c r="AK120" s="29">
        <v>-80.199100000000001</v>
      </c>
      <c r="AL120" s="34">
        <f>J120+MAX(Table13[[#This Row],[Highway]:[Pipe]])</f>
        <v>2</v>
      </c>
      <c r="AN120" s="35">
        <f t="shared" si="12"/>
        <v>1</v>
      </c>
      <c r="AO120" s="35" t="str">
        <f t="shared" si="13"/>
        <v/>
      </c>
      <c r="AP120" s="35" t="str">
        <f t="shared" si="14"/>
        <v/>
      </c>
      <c r="AQ120" s="35" t="str">
        <f t="shared" si="15"/>
        <v/>
      </c>
    </row>
    <row r="121" spans="1:43" x14ac:dyDescent="0.45">
      <c r="A121" s="25">
        <v>26.994524999999999</v>
      </c>
      <c r="B121" s="22">
        <v>-80.066380555555554</v>
      </c>
      <c r="C121" s="13" t="s">
        <v>811</v>
      </c>
      <c r="D121" s="13" t="s">
        <v>812</v>
      </c>
      <c r="E121" s="14" t="s">
        <v>813</v>
      </c>
      <c r="F121" s="13" t="s">
        <v>30</v>
      </c>
      <c r="G121" s="14" t="s">
        <v>35</v>
      </c>
      <c r="H121" s="15"/>
      <c r="I121" s="16">
        <v>930106</v>
      </c>
      <c r="J121" s="19">
        <v>1</v>
      </c>
      <c r="K121" s="17" t="s">
        <v>812</v>
      </c>
      <c r="L121" s="17" t="s">
        <v>1746</v>
      </c>
      <c r="M121" s="18" t="s">
        <v>2655</v>
      </c>
      <c r="N121" s="13" t="s">
        <v>1901</v>
      </c>
      <c r="O121" s="14" t="s">
        <v>2054</v>
      </c>
      <c r="P121" s="18" t="s">
        <v>2368</v>
      </c>
      <c r="Q121" s="14" t="s">
        <v>2079</v>
      </c>
      <c r="R121" s="19" t="s">
        <v>2335</v>
      </c>
      <c r="S121" s="13" t="s">
        <v>2094</v>
      </c>
      <c r="T121" s="18" t="s">
        <v>2344</v>
      </c>
      <c r="U121" s="20" t="s">
        <v>2904</v>
      </c>
      <c r="V121" s="14" t="s">
        <v>2099</v>
      </c>
      <c r="W121" s="14" t="s">
        <v>2098</v>
      </c>
      <c r="X121" s="19" t="s">
        <v>2318</v>
      </c>
      <c r="Y121" s="14" t="s">
        <v>2107</v>
      </c>
      <c r="Z121" s="14" t="s">
        <v>2110</v>
      </c>
      <c r="AA121" s="16">
        <v>89.9</v>
      </c>
      <c r="AB121" s="14" t="s">
        <v>2111</v>
      </c>
      <c r="AC121" s="14" t="s">
        <v>2118</v>
      </c>
      <c r="AD121" s="16">
        <v>20.9</v>
      </c>
      <c r="AE121" s="17" t="s">
        <v>2223</v>
      </c>
      <c r="AF121" s="20" t="s">
        <v>2329</v>
      </c>
      <c r="AG121" s="16">
        <v>1966</v>
      </c>
      <c r="AH121" s="14" t="s">
        <v>1511</v>
      </c>
      <c r="AI121" s="14" t="s">
        <v>1512</v>
      </c>
      <c r="AJ121" s="28">
        <v>26.844439999999999</v>
      </c>
      <c r="AK121" s="29">
        <v>-80.066940000000002</v>
      </c>
      <c r="AL121" s="34">
        <f>J121+MAX(Table13[[#This Row],[Highway]:[Pipe]])</f>
        <v>2</v>
      </c>
      <c r="AN121" s="35">
        <f t="shared" si="12"/>
        <v>1</v>
      </c>
      <c r="AO121" s="35" t="str">
        <f t="shared" si="13"/>
        <v/>
      </c>
      <c r="AP121" s="35" t="str">
        <f t="shared" si="14"/>
        <v/>
      </c>
      <c r="AQ121" s="35" t="str">
        <f t="shared" si="15"/>
        <v/>
      </c>
    </row>
    <row r="122" spans="1:43" x14ac:dyDescent="0.45">
      <c r="A122" s="25">
        <v>26.844658333333332</v>
      </c>
      <c r="B122" s="22">
        <v>-80.066369444444447</v>
      </c>
      <c r="C122" s="13" t="s">
        <v>814</v>
      </c>
      <c r="D122" s="13" t="s">
        <v>812</v>
      </c>
      <c r="E122" s="14" t="s">
        <v>813</v>
      </c>
      <c r="F122" s="13" t="s">
        <v>30</v>
      </c>
      <c r="G122" s="14" t="s">
        <v>36</v>
      </c>
      <c r="H122" s="15"/>
      <c r="I122" s="16">
        <v>930349</v>
      </c>
      <c r="J122" s="19">
        <v>1</v>
      </c>
      <c r="K122" s="17" t="s">
        <v>812</v>
      </c>
      <c r="L122" s="17" t="s">
        <v>1746</v>
      </c>
      <c r="M122" s="18" t="s">
        <v>2665</v>
      </c>
      <c r="N122" s="13" t="s">
        <v>1901</v>
      </c>
      <c r="O122" s="14" t="s">
        <v>2054</v>
      </c>
      <c r="P122" s="18" t="s">
        <v>2368</v>
      </c>
      <c r="Q122" s="14" t="s">
        <v>2079</v>
      </c>
      <c r="R122" s="19" t="s">
        <v>2335</v>
      </c>
      <c r="S122" s="13" t="s">
        <v>2094</v>
      </c>
      <c r="T122" s="18" t="s">
        <v>2344</v>
      </c>
      <c r="U122" s="20" t="s">
        <v>2904</v>
      </c>
      <c r="V122" s="14" t="s">
        <v>2099</v>
      </c>
      <c r="W122" s="14" t="s">
        <v>2098</v>
      </c>
      <c r="X122" s="19" t="s">
        <v>2318</v>
      </c>
      <c r="Y122" s="14" t="s">
        <v>2107</v>
      </c>
      <c r="Z122" s="14" t="s">
        <v>2110</v>
      </c>
      <c r="AA122" s="16">
        <v>89.9</v>
      </c>
      <c r="AB122" s="14" t="s">
        <v>2111</v>
      </c>
      <c r="AC122" s="14" t="s">
        <v>2118</v>
      </c>
      <c r="AD122" s="16">
        <v>20.3</v>
      </c>
      <c r="AE122" s="17" t="s">
        <v>2223</v>
      </c>
      <c r="AF122" s="20" t="s">
        <v>2329</v>
      </c>
      <c r="AG122" s="16">
        <v>1982</v>
      </c>
      <c r="AH122" s="14" t="s">
        <v>1513</v>
      </c>
      <c r="AI122" s="14" t="s">
        <v>1514</v>
      </c>
      <c r="AJ122" s="28">
        <v>26.844719999999999</v>
      </c>
      <c r="AK122" s="29">
        <v>-80.065899999999999</v>
      </c>
      <c r="AL122" s="34">
        <f>J122+MAX(Table13[[#This Row],[Highway]:[Pipe]])</f>
        <v>2</v>
      </c>
      <c r="AN122" s="35">
        <f t="shared" si="12"/>
        <v>1</v>
      </c>
      <c r="AO122" s="35" t="str">
        <f t="shared" si="13"/>
        <v/>
      </c>
      <c r="AP122" s="35" t="str">
        <f t="shared" si="14"/>
        <v/>
      </c>
      <c r="AQ122" s="35" t="str">
        <f t="shared" si="15"/>
        <v/>
      </c>
    </row>
    <row r="123" spans="1:43" x14ac:dyDescent="0.45">
      <c r="A123" s="25">
        <v>26.514513888888889</v>
      </c>
      <c r="B123" s="22">
        <v>-80.055658333333326</v>
      </c>
      <c r="C123" s="13" t="s">
        <v>848</v>
      </c>
      <c r="D123" s="13" t="s">
        <v>849</v>
      </c>
      <c r="E123" s="14" t="s">
        <v>850</v>
      </c>
      <c r="F123" s="13" t="s">
        <v>30</v>
      </c>
      <c r="G123" s="14" t="s">
        <v>34</v>
      </c>
      <c r="H123" s="15"/>
      <c r="I123" s="16">
        <v>930214</v>
      </c>
      <c r="J123" s="19">
        <v>1</v>
      </c>
      <c r="K123" s="17" t="s">
        <v>849</v>
      </c>
      <c r="L123" s="17" t="s">
        <v>1757</v>
      </c>
      <c r="M123" s="18" t="s">
        <v>2658</v>
      </c>
      <c r="N123" s="13" t="s">
        <v>1904</v>
      </c>
      <c r="O123" s="14" t="s">
        <v>2065</v>
      </c>
      <c r="P123" s="18" t="s">
        <v>2359</v>
      </c>
      <c r="Q123" s="14" t="s">
        <v>2079</v>
      </c>
      <c r="R123" s="19" t="s">
        <v>2335</v>
      </c>
      <c r="S123" s="13" t="s">
        <v>2094</v>
      </c>
      <c r="T123" s="18" t="s">
        <v>2344</v>
      </c>
      <c r="U123" s="20" t="s">
        <v>2906</v>
      </c>
      <c r="V123" s="14" t="s">
        <v>2099</v>
      </c>
      <c r="W123" s="14" t="s">
        <v>2098</v>
      </c>
      <c r="X123" s="19" t="s">
        <v>2318</v>
      </c>
      <c r="Y123" s="14" t="s">
        <v>2107</v>
      </c>
      <c r="Z123" s="14" t="s">
        <v>2200</v>
      </c>
      <c r="AA123" s="16">
        <v>89.9</v>
      </c>
      <c r="AB123" s="14" t="s">
        <v>2135</v>
      </c>
      <c r="AC123" s="14" t="s">
        <v>2118</v>
      </c>
      <c r="AD123" s="16">
        <v>20</v>
      </c>
      <c r="AE123" s="17" t="s">
        <v>2276</v>
      </c>
      <c r="AF123" s="20" t="s">
        <v>2330</v>
      </c>
      <c r="AG123" s="16">
        <v>1967</v>
      </c>
      <c r="AH123" s="14" t="s">
        <v>1541</v>
      </c>
      <c r="AI123" s="14" t="s">
        <v>1542</v>
      </c>
      <c r="AJ123" s="28">
        <v>26.514500000000002</v>
      </c>
      <c r="AK123" s="29">
        <v>-80.055670000000006</v>
      </c>
      <c r="AL123" s="34">
        <f>J123+MAX(Table13[[#This Row],[Highway]:[Pipe]])</f>
        <v>2</v>
      </c>
      <c r="AN123" s="35">
        <f t="shared" si="12"/>
        <v>1</v>
      </c>
      <c r="AO123" s="35" t="str">
        <f t="shared" si="13"/>
        <v/>
      </c>
      <c r="AP123" s="35" t="str">
        <f t="shared" si="14"/>
        <v/>
      </c>
      <c r="AQ123" s="35" t="str">
        <f t="shared" si="15"/>
        <v/>
      </c>
    </row>
    <row r="124" spans="1:43" x14ac:dyDescent="0.45">
      <c r="A124" s="25">
        <v>25.783930555555557</v>
      </c>
      <c r="B124" s="22">
        <v>-80.218436111111117</v>
      </c>
      <c r="C124" s="13" t="s">
        <v>697</v>
      </c>
      <c r="D124" s="13" t="s">
        <v>698</v>
      </c>
      <c r="E124" s="14" t="s">
        <v>699</v>
      </c>
      <c r="F124" s="13" t="s">
        <v>30</v>
      </c>
      <c r="G124" s="14" t="s">
        <v>35</v>
      </c>
      <c r="H124" s="15"/>
      <c r="I124" s="16">
        <v>870298</v>
      </c>
      <c r="J124" s="19">
        <v>1</v>
      </c>
      <c r="K124" s="17" t="s">
        <v>698</v>
      </c>
      <c r="L124" s="17" t="s">
        <v>1729</v>
      </c>
      <c r="M124" s="18" t="s">
        <v>2494</v>
      </c>
      <c r="N124" s="13" t="s">
        <v>1878</v>
      </c>
      <c r="O124" s="14" t="s">
        <v>1991</v>
      </c>
      <c r="P124" s="18" t="s">
        <v>2493</v>
      </c>
      <c r="Q124" s="14" t="s">
        <v>2079</v>
      </c>
      <c r="R124" s="19" t="s">
        <v>2335</v>
      </c>
      <c r="S124" s="13" t="s">
        <v>2087</v>
      </c>
      <c r="T124" s="18" t="s">
        <v>2340</v>
      </c>
      <c r="U124" s="20" t="s">
        <v>2792</v>
      </c>
      <c r="V124" s="14" t="s">
        <v>2097</v>
      </c>
      <c r="W124" s="14" t="s">
        <v>2098</v>
      </c>
      <c r="X124" s="19" t="s">
        <v>2098</v>
      </c>
      <c r="Y124" s="14" t="s">
        <v>2107</v>
      </c>
      <c r="Z124" s="14" t="s">
        <v>2165</v>
      </c>
      <c r="AA124" s="16">
        <v>78.7</v>
      </c>
      <c r="AB124" s="14" t="s">
        <v>2165</v>
      </c>
      <c r="AC124" s="14" t="s">
        <v>2118</v>
      </c>
      <c r="AD124" s="16">
        <v>74.8</v>
      </c>
      <c r="AE124" s="17" t="s">
        <v>2296</v>
      </c>
      <c r="AF124" s="20" t="s">
        <v>2332</v>
      </c>
      <c r="AG124" s="16">
        <v>1968</v>
      </c>
      <c r="AH124" s="14" t="s">
        <v>1433</v>
      </c>
      <c r="AI124" s="14" t="s">
        <v>1434</v>
      </c>
      <c r="AJ124" s="28">
        <v>25.783989999999999</v>
      </c>
      <c r="AK124" s="29">
        <v>-80.218329999999995</v>
      </c>
      <c r="AL124" s="34">
        <f>J124+MAX(Table13[[#This Row],[Highway]:[Pipe]])</f>
        <v>2</v>
      </c>
      <c r="AN124" s="35">
        <f t="shared" si="12"/>
        <v>1</v>
      </c>
      <c r="AO124" s="35" t="str">
        <f t="shared" si="13"/>
        <v/>
      </c>
      <c r="AP124" s="35" t="str">
        <f t="shared" si="14"/>
        <v/>
      </c>
      <c r="AQ124" s="35" t="str">
        <f t="shared" si="15"/>
        <v/>
      </c>
    </row>
    <row r="125" spans="1:43" x14ac:dyDescent="0.45">
      <c r="A125" s="25">
        <v>25.78402777777778</v>
      </c>
      <c r="B125" s="22">
        <v>-80.218691669999998</v>
      </c>
      <c r="C125" s="13" t="s">
        <v>700</v>
      </c>
      <c r="D125" s="13" t="s">
        <v>698</v>
      </c>
      <c r="E125" s="14" t="s">
        <v>699</v>
      </c>
      <c r="F125" s="13" t="s">
        <v>30</v>
      </c>
      <c r="G125" s="14" t="s">
        <v>36</v>
      </c>
      <c r="H125" s="15"/>
      <c r="I125" s="16">
        <v>870147</v>
      </c>
      <c r="J125" s="19">
        <v>1</v>
      </c>
      <c r="K125" s="17" t="s">
        <v>698</v>
      </c>
      <c r="L125" s="17" t="s">
        <v>1729</v>
      </c>
      <c r="M125" s="18" t="s">
        <v>2492</v>
      </c>
      <c r="N125" s="13" t="s">
        <v>1878</v>
      </c>
      <c r="O125" s="14" t="s">
        <v>1991</v>
      </c>
      <c r="P125" s="18" t="s">
        <v>2493</v>
      </c>
      <c r="Q125" s="14" t="s">
        <v>2079</v>
      </c>
      <c r="R125" s="19" t="s">
        <v>2335</v>
      </c>
      <c r="S125" s="13" t="s">
        <v>2087</v>
      </c>
      <c r="T125" s="18" t="s">
        <v>2340</v>
      </c>
      <c r="U125" s="20" t="s">
        <v>2791</v>
      </c>
      <c r="V125" s="14" t="s">
        <v>2097</v>
      </c>
      <c r="W125" s="14" t="s">
        <v>2098</v>
      </c>
      <c r="X125" s="19" t="s">
        <v>2098</v>
      </c>
      <c r="Y125" s="14" t="s">
        <v>2107</v>
      </c>
      <c r="Z125" s="14" t="s">
        <v>2165</v>
      </c>
      <c r="AA125" s="16">
        <v>78.7</v>
      </c>
      <c r="AB125" s="14" t="s">
        <v>2165</v>
      </c>
      <c r="AC125" s="14" t="s">
        <v>2118</v>
      </c>
      <c r="AD125" s="16">
        <v>74.8</v>
      </c>
      <c r="AE125" s="17" t="s">
        <v>2296</v>
      </c>
      <c r="AF125" s="20" t="s">
        <v>2332</v>
      </c>
      <c r="AG125" s="16">
        <v>1968</v>
      </c>
      <c r="AH125" s="14" t="s">
        <v>1435</v>
      </c>
      <c r="AI125" s="14" t="s">
        <v>1436</v>
      </c>
      <c r="AJ125" s="28">
        <v>25.784030000000001</v>
      </c>
      <c r="AK125" s="29">
        <v>-80.218580000000003</v>
      </c>
      <c r="AL125" s="34">
        <f>J125+MAX(Table13[[#This Row],[Highway]:[Pipe]])</f>
        <v>2</v>
      </c>
      <c r="AN125" s="35">
        <f t="shared" si="12"/>
        <v>1</v>
      </c>
      <c r="AO125" s="35" t="str">
        <f t="shared" si="13"/>
        <v/>
      </c>
      <c r="AP125" s="35" t="str">
        <f t="shared" si="14"/>
        <v/>
      </c>
      <c r="AQ125" s="35" t="str">
        <f t="shared" si="15"/>
        <v/>
      </c>
    </row>
    <row r="126" spans="1:43" x14ac:dyDescent="0.45">
      <c r="A126" s="25">
        <v>26.933819444444445</v>
      </c>
      <c r="B126" s="22">
        <v>-80.083958333333328</v>
      </c>
      <c r="C126" s="13" t="s">
        <v>815</v>
      </c>
      <c r="D126" s="13" t="s">
        <v>816</v>
      </c>
      <c r="E126" s="14" t="s">
        <v>817</v>
      </c>
      <c r="F126" s="13" t="s">
        <v>30</v>
      </c>
      <c r="G126" s="14" t="s">
        <v>35</v>
      </c>
      <c r="H126" s="15"/>
      <c r="I126" s="16">
        <v>930453</v>
      </c>
      <c r="J126" s="19">
        <v>1</v>
      </c>
      <c r="K126" s="17" t="s">
        <v>816</v>
      </c>
      <c r="L126" s="17" t="s">
        <v>1747</v>
      </c>
      <c r="M126" s="18" t="s">
        <v>2669</v>
      </c>
      <c r="N126" s="13" t="s">
        <v>1901</v>
      </c>
      <c r="O126" s="14" t="s">
        <v>2055</v>
      </c>
      <c r="P126" s="18" t="s">
        <v>2368</v>
      </c>
      <c r="Q126" s="14" t="s">
        <v>2079</v>
      </c>
      <c r="R126" s="19" t="s">
        <v>2335</v>
      </c>
      <c r="S126" s="13" t="s">
        <v>2094</v>
      </c>
      <c r="T126" s="18" t="s">
        <v>2344</v>
      </c>
      <c r="U126" s="20" t="s">
        <v>2914</v>
      </c>
      <c r="V126" s="14" t="s">
        <v>2099</v>
      </c>
      <c r="W126" s="14" t="s">
        <v>2098</v>
      </c>
      <c r="X126" s="19" t="s">
        <v>2318</v>
      </c>
      <c r="Y126" s="14" t="s">
        <v>2107</v>
      </c>
      <c r="Z126" s="14" t="s">
        <v>2110</v>
      </c>
      <c r="AA126" s="16">
        <v>89.9</v>
      </c>
      <c r="AB126" s="14" t="s">
        <v>2162</v>
      </c>
      <c r="AC126" s="14" t="s">
        <v>2118</v>
      </c>
      <c r="AD126" s="16">
        <v>35.1</v>
      </c>
      <c r="AE126" s="17" t="s">
        <v>2223</v>
      </c>
      <c r="AF126" s="20" t="s">
        <v>2329</v>
      </c>
      <c r="AG126" s="16">
        <v>1999</v>
      </c>
      <c r="AH126" s="14" t="s">
        <v>1515</v>
      </c>
      <c r="AI126" s="14" t="s">
        <v>1516</v>
      </c>
      <c r="AJ126" s="28">
        <v>26.933810000000001</v>
      </c>
      <c r="AK126" s="29">
        <v>-80.083920000000006</v>
      </c>
      <c r="AL126" s="34">
        <f>J126+MAX(Table13[[#This Row],[Highway]:[Pipe]])</f>
        <v>2</v>
      </c>
      <c r="AN126" s="35">
        <f t="shared" si="12"/>
        <v>1</v>
      </c>
      <c r="AO126" s="35" t="str">
        <f t="shared" si="13"/>
        <v/>
      </c>
      <c r="AP126" s="35" t="str">
        <f t="shared" si="14"/>
        <v/>
      </c>
      <c r="AQ126" s="35" t="str">
        <f t="shared" si="15"/>
        <v/>
      </c>
    </row>
    <row r="127" spans="1:43" x14ac:dyDescent="0.45">
      <c r="A127" s="25">
        <v>26.933986111111111</v>
      </c>
      <c r="B127" s="22">
        <v>-80.084049999999991</v>
      </c>
      <c r="C127" s="13" t="s">
        <v>818</v>
      </c>
      <c r="D127" s="13" t="s">
        <v>816</v>
      </c>
      <c r="E127" s="14" t="s">
        <v>817</v>
      </c>
      <c r="F127" s="13" t="s">
        <v>30</v>
      </c>
      <c r="G127" s="14" t="s">
        <v>36</v>
      </c>
      <c r="H127" s="15"/>
      <c r="I127" s="16">
        <v>930454</v>
      </c>
      <c r="J127" s="19">
        <v>1</v>
      </c>
      <c r="K127" s="17" t="s">
        <v>816</v>
      </c>
      <c r="L127" s="17" t="s">
        <v>1747</v>
      </c>
      <c r="M127" s="18" t="s">
        <v>2670</v>
      </c>
      <c r="N127" s="13" t="s">
        <v>1901</v>
      </c>
      <c r="O127" s="14" t="s">
        <v>2055</v>
      </c>
      <c r="P127" s="18" t="s">
        <v>2368</v>
      </c>
      <c r="Q127" s="14" t="s">
        <v>2079</v>
      </c>
      <c r="R127" s="19" t="s">
        <v>2335</v>
      </c>
      <c r="S127" s="13" t="s">
        <v>2094</v>
      </c>
      <c r="T127" s="18" t="s">
        <v>2344</v>
      </c>
      <c r="U127" s="20" t="s">
        <v>2915</v>
      </c>
      <c r="V127" s="14" t="s">
        <v>2099</v>
      </c>
      <c r="W127" s="14" t="s">
        <v>2098</v>
      </c>
      <c r="X127" s="19" t="s">
        <v>2318</v>
      </c>
      <c r="Y127" s="14" t="s">
        <v>2107</v>
      </c>
      <c r="Z127" s="14" t="s">
        <v>2110</v>
      </c>
      <c r="AA127" s="16">
        <v>89.9</v>
      </c>
      <c r="AB127" s="14" t="s">
        <v>2162</v>
      </c>
      <c r="AC127" s="14" t="s">
        <v>2118</v>
      </c>
      <c r="AD127" s="16">
        <v>35.1</v>
      </c>
      <c r="AE127" s="17" t="s">
        <v>2223</v>
      </c>
      <c r="AF127" s="20" t="s">
        <v>2329</v>
      </c>
      <c r="AG127" s="16">
        <v>1999</v>
      </c>
      <c r="AH127" s="14" t="s">
        <v>1517</v>
      </c>
      <c r="AI127" s="14" t="s">
        <v>1518</v>
      </c>
      <c r="AJ127" s="28">
        <v>26.933979999999998</v>
      </c>
      <c r="AK127" s="29">
        <v>-80.083939999999998</v>
      </c>
      <c r="AL127" s="34">
        <f>J127+MAX(Table13[[#This Row],[Highway]:[Pipe]])</f>
        <v>2</v>
      </c>
      <c r="AN127" s="35">
        <f t="shared" si="12"/>
        <v>1</v>
      </c>
      <c r="AO127" s="35" t="str">
        <f t="shared" si="13"/>
        <v/>
      </c>
      <c r="AP127" s="35" t="str">
        <f t="shared" si="14"/>
        <v/>
      </c>
      <c r="AQ127" s="35" t="str">
        <f t="shared" si="15"/>
        <v/>
      </c>
    </row>
    <row r="128" spans="1:43" x14ac:dyDescent="0.45">
      <c r="A128" s="25">
        <v>26.055566666666667</v>
      </c>
      <c r="B128" s="22">
        <v>-80.11399999999999</v>
      </c>
      <c r="C128" s="13" t="s">
        <v>181</v>
      </c>
      <c r="D128" s="13" t="s">
        <v>182</v>
      </c>
      <c r="E128" s="14" t="s">
        <v>183</v>
      </c>
      <c r="F128" s="13" t="s">
        <v>34</v>
      </c>
      <c r="G128" s="14" t="s">
        <v>34</v>
      </c>
      <c r="H128" s="15"/>
      <c r="I128" s="16">
        <v>860161</v>
      </c>
      <c r="J128" s="19">
        <v>1</v>
      </c>
      <c r="K128" s="17" t="s">
        <v>182</v>
      </c>
      <c r="L128" s="17" t="s">
        <v>1645</v>
      </c>
      <c r="M128" s="18" t="s">
        <v>2326</v>
      </c>
      <c r="N128" s="13" t="s">
        <v>1803</v>
      </c>
      <c r="O128" s="14" t="s">
        <v>1936</v>
      </c>
      <c r="P128" s="18" t="s">
        <v>2391</v>
      </c>
      <c r="Q128" s="14" t="s">
        <v>2079</v>
      </c>
      <c r="R128" s="19" t="s">
        <v>2335</v>
      </c>
      <c r="S128" s="13" t="s">
        <v>2081</v>
      </c>
      <c r="T128" s="18" t="s">
        <v>2339</v>
      </c>
      <c r="U128" s="20" t="s">
        <v>2327</v>
      </c>
      <c r="V128" s="14" t="s">
        <v>2097</v>
      </c>
      <c r="W128" s="14" t="s">
        <v>2098</v>
      </c>
      <c r="X128" s="19" t="s">
        <v>2318</v>
      </c>
      <c r="Y128" s="14" t="s">
        <v>2107</v>
      </c>
      <c r="Z128" s="14" t="s">
        <v>2135</v>
      </c>
      <c r="AA128" s="16">
        <v>24.9</v>
      </c>
      <c r="AB128" s="14" t="s">
        <v>2169</v>
      </c>
      <c r="AC128" s="14" t="s">
        <v>2118</v>
      </c>
      <c r="AD128" s="16">
        <v>13.1</v>
      </c>
      <c r="AE128" s="17" t="s">
        <v>2235</v>
      </c>
      <c r="AF128" s="20" t="s">
        <v>2325</v>
      </c>
      <c r="AG128" s="16">
        <v>1965</v>
      </c>
      <c r="AH128" s="14" t="s">
        <v>1064</v>
      </c>
      <c r="AI128" s="14" t="s">
        <v>1061</v>
      </c>
      <c r="AJ128" s="28">
        <v>26.081440000000001</v>
      </c>
      <c r="AK128" s="29">
        <v>-80.11139</v>
      </c>
      <c r="AL128" s="34">
        <f>J128+MAX(Table13[[#This Row],[Highway]:[Pipe]])</f>
        <v>2</v>
      </c>
      <c r="AN128" s="35">
        <f t="shared" si="12"/>
        <v>1</v>
      </c>
      <c r="AO128" s="35" t="str">
        <f t="shared" si="13"/>
        <v/>
      </c>
      <c r="AP128" s="35" t="str">
        <f t="shared" si="14"/>
        <v/>
      </c>
      <c r="AQ128" s="35" t="str">
        <f t="shared" si="15"/>
        <v/>
      </c>
    </row>
    <row r="129" spans="1:43" x14ac:dyDescent="0.45">
      <c r="A129" s="25">
        <v>26.055569444444444</v>
      </c>
      <c r="B129" s="22">
        <v>-80.11399999999999</v>
      </c>
      <c r="C129" s="13" t="s">
        <v>176</v>
      </c>
      <c r="D129" s="13" t="s">
        <v>44</v>
      </c>
      <c r="E129" s="14" t="s">
        <v>177</v>
      </c>
      <c r="F129" s="13" t="s">
        <v>34</v>
      </c>
      <c r="G129" s="14" t="s">
        <v>34</v>
      </c>
      <c r="H129" s="15"/>
      <c r="I129" s="16">
        <v>860160</v>
      </c>
      <c r="J129" s="19">
        <v>1</v>
      </c>
      <c r="K129" s="17" t="s">
        <v>44</v>
      </c>
      <c r="L129" s="17" t="s">
        <v>1644</v>
      </c>
      <c r="M129" s="18" t="s">
        <v>2326</v>
      </c>
      <c r="N129" s="13" t="s">
        <v>1802</v>
      </c>
      <c r="O129" s="14" t="s">
        <v>1960</v>
      </c>
      <c r="P129" s="18" t="s">
        <v>2390</v>
      </c>
      <c r="Q129" s="14" t="s">
        <v>2079</v>
      </c>
      <c r="R129" s="19" t="s">
        <v>2335</v>
      </c>
      <c r="S129" s="13" t="s">
        <v>2081</v>
      </c>
      <c r="T129" s="18" t="s">
        <v>2339</v>
      </c>
      <c r="U129" s="20" t="s">
        <v>2327</v>
      </c>
      <c r="V129" s="14" t="s">
        <v>2097</v>
      </c>
      <c r="W129" s="14" t="s">
        <v>2098</v>
      </c>
      <c r="X129" s="19" t="s">
        <v>2318</v>
      </c>
      <c r="Y129" s="14" t="s">
        <v>2107</v>
      </c>
      <c r="Z129" s="14" t="s">
        <v>2141</v>
      </c>
      <c r="AA129" s="16">
        <v>40</v>
      </c>
      <c r="AB129" s="14" t="s">
        <v>2132</v>
      </c>
      <c r="AC129" s="14" t="s">
        <v>2118</v>
      </c>
      <c r="AD129" s="16">
        <v>18</v>
      </c>
      <c r="AE129" s="17" t="s">
        <v>2223</v>
      </c>
      <c r="AF129" s="20" t="s">
        <v>2325</v>
      </c>
      <c r="AG129" s="16">
        <v>1965</v>
      </c>
      <c r="AH129" s="14" t="s">
        <v>1060</v>
      </c>
      <c r="AI129" s="14" t="s">
        <v>1061</v>
      </c>
      <c r="AJ129" s="28">
        <v>26.055769999999999</v>
      </c>
      <c r="AK129" s="29">
        <v>-80.11403</v>
      </c>
      <c r="AL129" s="34">
        <f>J129+MAX(Table13[[#This Row],[Highway]:[Pipe]])</f>
        <v>2</v>
      </c>
      <c r="AN129" s="35">
        <f t="shared" si="12"/>
        <v>1</v>
      </c>
      <c r="AO129" s="35" t="str">
        <f t="shared" si="13"/>
        <v/>
      </c>
      <c r="AP129" s="35" t="str">
        <f t="shared" si="14"/>
        <v/>
      </c>
      <c r="AQ129" s="35" t="str">
        <f t="shared" si="15"/>
        <v/>
      </c>
    </row>
    <row r="130" spans="1:43" x14ac:dyDescent="0.45">
      <c r="A130" s="25">
        <v>26.250250000000001</v>
      </c>
      <c r="B130" s="22">
        <v>-80.090024999999997</v>
      </c>
      <c r="C130" s="13" t="s">
        <v>59</v>
      </c>
      <c r="D130" s="13" t="s">
        <v>60</v>
      </c>
      <c r="E130" s="14" t="s">
        <v>61</v>
      </c>
      <c r="F130" s="13" t="s">
        <v>30</v>
      </c>
      <c r="G130" s="14" t="s">
        <v>34</v>
      </c>
      <c r="H130" s="15"/>
      <c r="I130" s="16">
        <v>860060</v>
      </c>
      <c r="J130" s="19">
        <v>1</v>
      </c>
      <c r="K130" s="17" t="s">
        <v>60</v>
      </c>
      <c r="L130" s="17" t="s">
        <v>60</v>
      </c>
      <c r="M130" s="18" t="s">
        <v>2380</v>
      </c>
      <c r="N130" s="13" t="s">
        <v>1783</v>
      </c>
      <c r="O130" s="14" t="s">
        <v>1941</v>
      </c>
      <c r="P130" s="18" t="s">
        <v>2368</v>
      </c>
      <c r="Q130" s="14" t="s">
        <v>2079</v>
      </c>
      <c r="R130" s="19" t="s">
        <v>2335</v>
      </c>
      <c r="S130" s="13" t="s">
        <v>2081</v>
      </c>
      <c r="T130" s="18" t="s">
        <v>2339</v>
      </c>
      <c r="U130" s="20" t="s">
        <v>2721</v>
      </c>
      <c r="V130" s="14" t="s">
        <v>2099</v>
      </c>
      <c r="W130" s="14" t="s">
        <v>2098</v>
      </c>
      <c r="X130" s="19" t="s">
        <v>2318</v>
      </c>
      <c r="Y130" s="14" t="s">
        <v>2107</v>
      </c>
      <c r="Z130" s="14" t="s">
        <v>2110</v>
      </c>
      <c r="AA130" s="16">
        <v>89.9</v>
      </c>
      <c r="AB130" s="14" t="s">
        <v>2143</v>
      </c>
      <c r="AC130" s="14" t="s">
        <v>2118</v>
      </c>
      <c r="AD130" s="16">
        <v>15</v>
      </c>
      <c r="AE130" s="17" t="s">
        <v>2223</v>
      </c>
      <c r="AF130" s="20" t="s">
        <v>2329</v>
      </c>
      <c r="AG130" s="16">
        <v>1967</v>
      </c>
      <c r="AH130" s="14" t="s">
        <v>975</v>
      </c>
      <c r="AI130" s="14" t="s">
        <v>976</v>
      </c>
      <c r="AJ130" s="28">
        <v>26.250350000000001</v>
      </c>
      <c r="AK130" s="29">
        <v>-80.089590000000001</v>
      </c>
      <c r="AL130" s="34">
        <f>J130+MAX(Table13[[#This Row],[Highway]:[Pipe]])</f>
        <v>2</v>
      </c>
      <c r="AN130" s="35">
        <f t="shared" ref="AN130:AN161" si="16">IF(LEFT($W130,1)="H",1,"")</f>
        <v>1</v>
      </c>
      <c r="AO130" s="35" t="str">
        <f t="shared" ref="AO130:AO161" si="17">IF(LEFT($W130,1)="R",3,"")</f>
        <v/>
      </c>
      <c r="AP130" s="35" t="str">
        <f t="shared" ref="AP130:AP161" si="18">IF(LEFT($W130,2)="Pe",5,"")</f>
        <v/>
      </c>
      <c r="AQ130" s="35" t="str">
        <f t="shared" ref="AQ130:AQ161" si="19">IF(LEFT($W130,2)="Pi",7,"")</f>
        <v/>
      </c>
    </row>
    <row r="131" spans="1:43" x14ac:dyDescent="0.45">
      <c r="A131" s="25">
        <v>26.068144444444446</v>
      </c>
      <c r="B131" s="22">
        <v>-80.166147222222222</v>
      </c>
      <c r="C131" s="13" t="s">
        <v>158</v>
      </c>
      <c r="D131" s="13" t="s">
        <v>49</v>
      </c>
      <c r="E131" s="14" t="s">
        <v>159</v>
      </c>
      <c r="F131" s="13" t="s">
        <v>34</v>
      </c>
      <c r="G131" s="14" t="s">
        <v>160</v>
      </c>
      <c r="H131" s="15"/>
      <c r="I131" s="16"/>
      <c r="J131" s="19">
        <v>1</v>
      </c>
      <c r="K131" s="17" t="s">
        <v>49</v>
      </c>
      <c r="L131" s="17" t="s">
        <v>49</v>
      </c>
      <c r="M131" s="18" t="s">
        <v>34</v>
      </c>
      <c r="N131" s="13" t="s">
        <v>1799</v>
      </c>
      <c r="O131" s="14" t="s">
        <v>1964</v>
      </c>
      <c r="P131" s="18" t="s">
        <v>34</v>
      </c>
      <c r="Q131" s="14" t="s">
        <v>2079</v>
      </c>
      <c r="R131" s="19" t="s">
        <v>34</v>
      </c>
      <c r="S131" s="13" t="s">
        <v>2081</v>
      </c>
      <c r="T131" s="18" t="s">
        <v>34</v>
      </c>
      <c r="U131" s="20" t="s">
        <v>34</v>
      </c>
      <c r="V131" s="14" t="s">
        <v>2097</v>
      </c>
      <c r="W131" s="14" t="s">
        <v>2098</v>
      </c>
      <c r="X131" s="19" t="s">
        <v>34</v>
      </c>
      <c r="Y131" s="14" t="s">
        <v>2107</v>
      </c>
      <c r="Z131" s="14" t="s">
        <v>2131</v>
      </c>
      <c r="AA131" s="16" t="s">
        <v>34</v>
      </c>
      <c r="AB131" s="14" t="s">
        <v>2177</v>
      </c>
      <c r="AC131" s="14" t="s">
        <v>2118</v>
      </c>
      <c r="AD131" s="16" t="s">
        <v>34</v>
      </c>
      <c r="AE131" s="17" t="s">
        <v>2225</v>
      </c>
      <c r="AF131" s="20" t="s">
        <v>34</v>
      </c>
      <c r="AG131" s="16" t="s">
        <v>34</v>
      </c>
      <c r="AH131" s="14" t="s">
        <v>1046</v>
      </c>
      <c r="AI131" s="14" t="s">
        <v>1047</v>
      </c>
      <c r="AJ131" s="28" t="s">
        <v>34</v>
      </c>
      <c r="AK131" s="29" t="s">
        <v>34</v>
      </c>
      <c r="AL131" s="34">
        <f>J131+MAX(Table13[[#This Row],[Highway]:[Pipe]])</f>
        <v>2</v>
      </c>
      <c r="AN131" s="35">
        <f t="shared" si="16"/>
        <v>1</v>
      </c>
      <c r="AO131" s="35" t="str">
        <f t="shared" si="17"/>
        <v/>
      </c>
      <c r="AP131" s="35" t="str">
        <f t="shared" si="18"/>
        <v/>
      </c>
      <c r="AQ131" s="35" t="str">
        <f t="shared" si="19"/>
        <v/>
      </c>
    </row>
    <row r="132" spans="1:43" x14ac:dyDescent="0.45">
      <c r="A132" s="25">
        <v>26.068136111111112</v>
      </c>
      <c r="B132" s="22">
        <v>-80.166236111111118</v>
      </c>
      <c r="C132" s="13" t="s">
        <v>161</v>
      </c>
      <c r="D132" s="13" t="s">
        <v>49</v>
      </c>
      <c r="E132" s="14" t="s">
        <v>159</v>
      </c>
      <c r="F132" s="13" t="s">
        <v>34</v>
      </c>
      <c r="G132" s="14" t="s">
        <v>162</v>
      </c>
      <c r="H132" s="15"/>
      <c r="I132" s="16"/>
      <c r="J132" s="19">
        <v>1</v>
      </c>
      <c r="K132" s="17" t="s">
        <v>49</v>
      </c>
      <c r="L132" s="17" t="s">
        <v>49</v>
      </c>
      <c r="M132" s="18" t="s">
        <v>34</v>
      </c>
      <c r="N132" s="13" t="s">
        <v>1799</v>
      </c>
      <c r="O132" s="14" t="s">
        <v>1964</v>
      </c>
      <c r="P132" s="18" t="s">
        <v>34</v>
      </c>
      <c r="Q132" s="14" t="s">
        <v>2079</v>
      </c>
      <c r="R132" s="19" t="s">
        <v>34</v>
      </c>
      <c r="S132" s="13" t="s">
        <v>2081</v>
      </c>
      <c r="T132" s="18" t="s">
        <v>34</v>
      </c>
      <c r="U132" s="20" t="s">
        <v>34</v>
      </c>
      <c r="V132" s="14" t="s">
        <v>2097</v>
      </c>
      <c r="W132" s="14" t="s">
        <v>2098</v>
      </c>
      <c r="X132" s="19" t="s">
        <v>34</v>
      </c>
      <c r="Y132" s="14" t="s">
        <v>2107</v>
      </c>
      <c r="Z132" s="14" t="s">
        <v>2131</v>
      </c>
      <c r="AA132" s="16" t="s">
        <v>34</v>
      </c>
      <c r="AB132" s="14" t="s">
        <v>2177</v>
      </c>
      <c r="AC132" s="14" t="s">
        <v>2118</v>
      </c>
      <c r="AD132" s="16" t="s">
        <v>34</v>
      </c>
      <c r="AE132" s="17" t="s">
        <v>2225</v>
      </c>
      <c r="AF132" s="20" t="s">
        <v>34</v>
      </c>
      <c r="AG132" s="16" t="s">
        <v>34</v>
      </c>
      <c r="AH132" s="14" t="s">
        <v>1048</v>
      </c>
      <c r="AI132" s="14" t="s">
        <v>1049</v>
      </c>
      <c r="AJ132" s="28" t="s">
        <v>34</v>
      </c>
      <c r="AK132" s="29" t="s">
        <v>34</v>
      </c>
      <c r="AL132" s="34">
        <f>J132+MAX(Table13[[#This Row],[Highway]:[Pipe]])</f>
        <v>2</v>
      </c>
      <c r="AN132" s="35">
        <f t="shared" si="16"/>
        <v>1</v>
      </c>
      <c r="AO132" s="35" t="str">
        <f t="shared" si="17"/>
        <v/>
      </c>
      <c r="AP132" s="35" t="str">
        <f t="shared" si="18"/>
        <v/>
      </c>
      <c r="AQ132" s="35" t="str">
        <f t="shared" si="19"/>
        <v/>
      </c>
    </row>
    <row r="133" spans="1:43" x14ac:dyDescent="0.45">
      <c r="A133" s="25">
        <v>26.386291666666665</v>
      </c>
      <c r="B133" s="22">
        <v>-80.070747222222224</v>
      </c>
      <c r="C133" s="13" t="s">
        <v>794</v>
      </c>
      <c r="D133" s="13" t="s">
        <v>795</v>
      </c>
      <c r="E133" s="14" t="s">
        <v>796</v>
      </c>
      <c r="F133" s="13" t="s">
        <v>30</v>
      </c>
      <c r="G133" s="14" t="s">
        <v>35</v>
      </c>
      <c r="H133" s="15"/>
      <c r="I133" s="16">
        <v>930154</v>
      </c>
      <c r="J133" s="19">
        <v>1</v>
      </c>
      <c r="K133" s="17" t="s">
        <v>795</v>
      </c>
      <c r="L133" s="17" t="s">
        <v>1741</v>
      </c>
      <c r="M133" s="18" t="s">
        <v>2656</v>
      </c>
      <c r="N133" s="13" t="s">
        <v>1783</v>
      </c>
      <c r="O133" s="14" t="s">
        <v>2049</v>
      </c>
      <c r="P133" s="18" t="s">
        <v>2368</v>
      </c>
      <c r="Q133" s="14" t="s">
        <v>2079</v>
      </c>
      <c r="R133" s="19" t="s">
        <v>2335</v>
      </c>
      <c r="S133" s="13" t="s">
        <v>2094</v>
      </c>
      <c r="T133" s="18" t="s">
        <v>2344</v>
      </c>
      <c r="U133" s="20" t="s">
        <v>2905</v>
      </c>
      <c r="V133" s="14" t="s">
        <v>2099</v>
      </c>
      <c r="W133" s="14" t="s">
        <v>2098</v>
      </c>
      <c r="X133" s="19" t="s">
        <v>2318</v>
      </c>
      <c r="Y133" s="14" t="s">
        <v>2107</v>
      </c>
      <c r="Z133" s="14" t="s">
        <v>2110</v>
      </c>
      <c r="AA133" s="16">
        <v>89.9</v>
      </c>
      <c r="AB133" s="14" t="s">
        <v>2150</v>
      </c>
      <c r="AC133" s="14" t="s">
        <v>2118</v>
      </c>
      <c r="AD133" s="16">
        <v>20.9</v>
      </c>
      <c r="AE133" s="17" t="s">
        <v>2223</v>
      </c>
      <c r="AF133" s="20" t="s">
        <v>2329</v>
      </c>
      <c r="AG133" s="16">
        <v>1971</v>
      </c>
      <c r="AH133" s="14" t="s">
        <v>1497</v>
      </c>
      <c r="AI133" s="14" t="s">
        <v>1498</v>
      </c>
      <c r="AJ133" s="28">
        <v>26.386469999999999</v>
      </c>
      <c r="AK133" s="29">
        <v>-80.07002</v>
      </c>
      <c r="AL133" s="34">
        <f>J133+MAX(Table13[[#This Row],[Highway]:[Pipe]])</f>
        <v>2</v>
      </c>
      <c r="AN133" s="35">
        <f t="shared" si="16"/>
        <v>1</v>
      </c>
      <c r="AO133" s="35" t="str">
        <f t="shared" si="17"/>
        <v/>
      </c>
      <c r="AP133" s="35" t="str">
        <f t="shared" si="18"/>
        <v/>
      </c>
      <c r="AQ133" s="35" t="str">
        <f t="shared" si="19"/>
        <v/>
      </c>
    </row>
    <row r="134" spans="1:43" x14ac:dyDescent="0.45">
      <c r="A134" s="25">
        <v>26.386399999999998</v>
      </c>
      <c r="B134" s="22">
        <v>-80.07075555555555</v>
      </c>
      <c r="C134" s="13" t="s">
        <v>797</v>
      </c>
      <c r="D134" s="13" t="s">
        <v>795</v>
      </c>
      <c r="E134" s="14" t="s">
        <v>796</v>
      </c>
      <c r="F134" s="13" t="s">
        <v>30</v>
      </c>
      <c r="G134" s="14" t="s">
        <v>36</v>
      </c>
      <c r="H134" s="15"/>
      <c r="I134" s="16">
        <v>930226</v>
      </c>
      <c r="J134" s="19">
        <v>1</v>
      </c>
      <c r="K134" s="17" t="s">
        <v>795</v>
      </c>
      <c r="L134" s="17" t="s">
        <v>1741</v>
      </c>
      <c r="M134" s="18" t="s">
        <v>2659</v>
      </c>
      <c r="N134" s="13" t="s">
        <v>1783</v>
      </c>
      <c r="O134" s="14" t="s">
        <v>2049</v>
      </c>
      <c r="P134" s="18" t="s">
        <v>2368</v>
      </c>
      <c r="Q134" s="14" t="s">
        <v>2079</v>
      </c>
      <c r="R134" s="19" t="s">
        <v>2335</v>
      </c>
      <c r="S134" s="13" t="s">
        <v>2094</v>
      </c>
      <c r="T134" s="18" t="s">
        <v>2344</v>
      </c>
      <c r="U134" s="20" t="s">
        <v>2907</v>
      </c>
      <c r="V134" s="14" t="s">
        <v>2099</v>
      </c>
      <c r="W134" s="14" t="s">
        <v>2098</v>
      </c>
      <c r="X134" s="19" t="s">
        <v>2318</v>
      </c>
      <c r="Y134" s="14" t="s">
        <v>2107</v>
      </c>
      <c r="Z134" s="14" t="s">
        <v>2110</v>
      </c>
      <c r="AA134" s="16">
        <v>89.9</v>
      </c>
      <c r="AB134" s="14" t="s">
        <v>2150</v>
      </c>
      <c r="AC134" s="14" t="s">
        <v>2118</v>
      </c>
      <c r="AD134" s="16">
        <v>20.9</v>
      </c>
      <c r="AE134" s="17" t="s">
        <v>2223</v>
      </c>
      <c r="AF134" s="20" t="s">
        <v>2329</v>
      </c>
      <c r="AG134" s="16">
        <v>1971</v>
      </c>
      <c r="AH134" s="14" t="s">
        <v>1499</v>
      </c>
      <c r="AI134" s="14" t="s">
        <v>1500</v>
      </c>
      <c r="AJ134" s="28">
        <v>26.386320000000001</v>
      </c>
      <c r="AK134" s="29">
        <v>-80.070930000000004</v>
      </c>
      <c r="AL134" s="34">
        <f>J134+MAX(Table13[[#This Row],[Highway]:[Pipe]])</f>
        <v>2</v>
      </c>
      <c r="AN134" s="35">
        <f t="shared" si="16"/>
        <v>1</v>
      </c>
      <c r="AO134" s="35" t="str">
        <f t="shared" si="17"/>
        <v/>
      </c>
      <c r="AP134" s="35" t="str">
        <f t="shared" si="18"/>
        <v/>
      </c>
      <c r="AQ134" s="35" t="str">
        <f t="shared" si="19"/>
        <v/>
      </c>
    </row>
    <row r="135" spans="1:43" x14ac:dyDescent="0.45">
      <c r="A135" s="25">
        <v>26.124716666666668</v>
      </c>
      <c r="B135" s="22">
        <v>-80.168836111111119</v>
      </c>
      <c r="C135" s="13" t="s">
        <v>230</v>
      </c>
      <c r="D135" s="13" t="s">
        <v>33</v>
      </c>
      <c r="E135" s="14" t="s">
        <v>231</v>
      </c>
      <c r="F135" s="13" t="s">
        <v>34</v>
      </c>
      <c r="G135" s="14" t="s">
        <v>31</v>
      </c>
      <c r="H135" s="15"/>
      <c r="I135" s="16">
        <v>860271</v>
      </c>
      <c r="J135" s="19">
        <v>1</v>
      </c>
      <c r="K135" s="17" t="s">
        <v>33</v>
      </c>
      <c r="L135" s="17" t="s">
        <v>33</v>
      </c>
      <c r="M135" s="18" t="s">
        <v>2401</v>
      </c>
      <c r="N135" s="13" t="s">
        <v>1813</v>
      </c>
      <c r="O135" s="14" t="s">
        <v>1926</v>
      </c>
      <c r="P135" s="18" t="s">
        <v>2398</v>
      </c>
      <c r="Q135" s="14" t="s">
        <v>2079</v>
      </c>
      <c r="R135" s="19" t="s">
        <v>2335</v>
      </c>
      <c r="S135" s="13" t="s">
        <v>2081</v>
      </c>
      <c r="T135" s="18" t="s">
        <v>2339</v>
      </c>
      <c r="U135" s="20" t="s">
        <v>2734</v>
      </c>
      <c r="V135" s="14" t="s">
        <v>2097</v>
      </c>
      <c r="W135" s="14" t="s">
        <v>2098</v>
      </c>
      <c r="X135" s="19" t="s">
        <v>2098</v>
      </c>
      <c r="Y135" s="14" t="s">
        <v>2107</v>
      </c>
      <c r="Z135" s="14" t="s">
        <v>2125</v>
      </c>
      <c r="AA135" s="16">
        <v>29.9</v>
      </c>
      <c r="AB135" s="14" t="s">
        <v>2202</v>
      </c>
      <c r="AC135" s="14" t="s">
        <v>2118</v>
      </c>
      <c r="AD135" s="16">
        <v>6.8</v>
      </c>
      <c r="AE135" s="17" t="s">
        <v>2223</v>
      </c>
      <c r="AF135" s="20" t="s">
        <v>2329</v>
      </c>
      <c r="AG135" s="16">
        <v>1974</v>
      </c>
      <c r="AH135" s="14" t="s">
        <v>1098</v>
      </c>
      <c r="AI135" s="14" t="s">
        <v>1099</v>
      </c>
      <c r="AJ135" s="28">
        <v>26.12481</v>
      </c>
      <c r="AK135" s="29">
        <v>-80.168859999999995</v>
      </c>
      <c r="AL135" s="34">
        <f>J135+MAX(Table13[[#This Row],[Highway]:[Pipe]])</f>
        <v>2</v>
      </c>
      <c r="AN135" s="35">
        <f t="shared" si="16"/>
        <v>1</v>
      </c>
      <c r="AO135" s="35" t="str">
        <f t="shared" si="17"/>
        <v/>
      </c>
      <c r="AP135" s="35" t="str">
        <f t="shared" si="18"/>
        <v/>
      </c>
      <c r="AQ135" s="35" t="str">
        <f t="shared" si="19"/>
        <v/>
      </c>
    </row>
    <row r="136" spans="1:43" x14ac:dyDescent="0.45">
      <c r="A136" s="25">
        <v>26.124966666666666</v>
      </c>
      <c r="B136" s="22">
        <v>-80.169333333333341</v>
      </c>
      <c r="C136" s="13" t="s">
        <v>232</v>
      </c>
      <c r="D136" s="13" t="s">
        <v>33</v>
      </c>
      <c r="E136" s="14" t="s">
        <v>231</v>
      </c>
      <c r="F136" s="13" t="s">
        <v>34</v>
      </c>
      <c r="G136" s="14" t="s">
        <v>32</v>
      </c>
      <c r="H136" s="15"/>
      <c r="I136" s="16">
        <v>860270</v>
      </c>
      <c r="J136" s="19">
        <v>1</v>
      </c>
      <c r="K136" s="17" t="s">
        <v>33</v>
      </c>
      <c r="L136" s="17" t="s">
        <v>33</v>
      </c>
      <c r="M136" s="18" t="s">
        <v>2400</v>
      </c>
      <c r="N136" s="13" t="s">
        <v>1813</v>
      </c>
      <c r="O136" s="14" t="s">
        <v>1926</v>
      </c>
      <c r="P136" s="18" t="s">
        <v>2398</v>
      </c>
      <c r="Q136" s="14" t="s">
        <v>2079</v>
      </c>
      <c r="R136" s="19" t="s">
        <v>2335</v>
      </c>
      <c r="S136" s="13" t="s">
        <v>2081</v>
      </c>
      <c r="T136" s="18" t="s">
        <v>2339</v>
      </c>
      <c r="U136" s="20" t="s">
        <v>2733</v>
      </c>
      <c r="V136" s="14" t="s">
        <v>2097</v>
      </c>
      <c r="W136" s="14" t="s">
        <v>2098</v>
      </c>
      <c r="X136" s="19" t="s">
        <v>2098</v>
      </c>
      <c r="Y136" s="14" t="s">
        <v>2107</v>
      </c>
      <c r="Z136" s="14" t="s">
        <v>2125</v>
      </c>
      <c r="AA136" s="16">
        <v>29.9</v>
      </c>
      <c r="AB136" s="14" t="s">
        <v>2202</v>
      </c>
      <c r="AC136" s="14" t="s">
        <v>2118</v>
      </c>
      <c r="AD136" s="16">
        <v>6.8</v>
      </c>
      <c r="AE136" s="17" t="s">
        <v>2223</v>
      </c>
      <c r="AF136" s="20" t="s">
        <v>2329</v>
      </c>
      <c r="AG136" s="16">
        <v>1974</v>
      </c>
      <c r="AH136" s="14" t="s">
        <v>1100</v>
      </c>
      <c r="AI136" s="14" t="s">
        <v>1101</v>
      </c>
      <c r="AJ136" s="28">
        <v>26.125029999999999</v>
      </c>
      <c r="AK136" s="29">
        <v>-80.169330000000002</v>
      </c>
      <c r="AL136" s="34">
        <f>J136+MAX(Table13[[#This Row],[Highway]:[Pipe]])</f>
        <v>2</v>
      </c>
      <c r="AN136" s="35">
        <f t="shared" si="16"/>
        <v>1</v>
      </c>
      <c r="AO136" s="35" t="str">
        <f t="shared" si="17"/>
        <v/>
      </c>
      <c r="AP136" s="35" t="str">
        <f t="shared" si="18"/>
        <v/>
      </c>
      <c r="AQ136" s="35" t="str">
        <f t="shared" si="19"/>
        <v/>
      </c>
    </row>
    <row r="137" spans="1:43" x14ac:dyDescent="0.45">
      <c r="A137" s="25">
        <v>26.125047222222221</v>
      </c>
      <c r="B137" s="22">
        <v>-80.169583333333335</v>
      </c>
      <c r="C137" s="13" t="s">
        <v>233</v>
      </c>
      <c r="D137" s="13" t="s">
        <v>33</v>
      </c>
      <c r="E137" s="14" t="s">
        <v>231</v>
      </c>
      <c r="F137" s="13" t="s">
        <v>34</v>
      </c>
      <c r="G137" s="14" t="s">
        <v>234</v>
      </c>
      <c r="H137" s="15"/>
      <c r="I137" s="16">
        <v>860260</v>
      </c>
      <c r="J137" s="19">
        <v>1</v>
      </c>
      <c r="K137" s="17" t="s">
        <v>33</v>
      </c>
      <c r="L137" s="17" t="s">
        <v>33</v>
      </c>
      <c r="M137" s="18" t="s">
        <v>2399</v>
      </c>
      <c r="N137" s="13" t="s">
        <v>1813</v>
      </c>
      <c r="O137" s="14" t="s">
        <v>1926</v>
      </c>
      <c r="P137" s="18" t="s">
        <v>2398</v>
      </c>
      <c r="Q137" s="14" t="s">
        <v>2079</v>
      </c>
      <c r="R137" s="19" t="s">
        <v>2335</v>
      </c>
      <c r="S137" s="13" t="s">
        <v>2081</v>
      </c>
      <c r="T137" s="18" t="s">
        <v>2339</v>
      </c>
      <c r="U137" s="20" t="s">
        <v>2732</v>
      </c>
      <c r="V137" s="14" t="s">
        <v>2097</v>
      </c>
      <c r="W137" s="14" t="s">
        <v>2098</v>
      </c>
      <c r="X137" s="19" t="s">
        <v>2098</v>
      </c>
      <c r="Y137" s="14" t="s">
        <v>2107</v>
      </c>
      <c r="Z137" s="14" t="s">
        <v>2125</v>
      </c>
      <c r="AA137" s="16">
        <v>29.9</v>
      </c>
      <c r="AB137" s="14" t="s">
        <v>2202</v>
      </c>
      <c r="AC137" s="14" t="s">
        <v>2118</v>
      </c>
      <c r="AD137" s="16">
        <v>6.8</v>
      </c>
      <c r="AE137" s="17" t="s">
        <v>2223</v>
      </c>
      <c r="AF137" s="20" t="s">
        <v>2329</v>
      </c>
      <c r="AG137" s="16">
        <v>1974</v>
      </c>
      <c r="AH137" s="14" t="s">
        <v>1102</v>
      </c>
      <c r="AI137" s="14" t="s">
        <v>1103</v>
      </c>
      <c r="AJ137" s="28">
        <v>26.125080000000001</v>
      </c>
      <c r="AK137" s="29">
        <v>-80.169589999999999</v>
      </c>
      <c r="AL137" s="34">
        <f>J137+MAX(Table13[[#This Row],[Highway]:[Pipe]])</f>
        <v>2</v>
      </c>
      <c r="AN137" s="35">
        <f t="shared" si="16"/>
        <v>1</v>
      </c>
      <c r="AO137" s="35" t="str">
        <f t="shared" si="17"/>
        <v/>
      </c>
      <c r="AP137" s="35" t="str">
        <f t="shared" si="18"/>
        <v/>
      </c>
      <c r="AQ137" s="35" t="str">
        <f t="shared" si="19"/>
        <v/>
      </c>
    </row>
    <row r="138" spans="1:43" x14ac:dyDescent="0.45">
      <c r="A138" s="25">
        <v>25.954013888888888</v>
      </c>
      <c r="B138" s="22">
        <v>-80.125677777777767</v>
      </c>
      <c r="C138" s="13" t="s">
        <v>523</v>
      </c>
      <c r="D138" s="13" t="s">
        <v>524</v>
      </c>
      <c r="E138" s="14" t="s">
        <v>525</v>
      </c>
      <c r="F138" s="13" t="s">
        <v>37</v>
      </c>
      <c r="G138" s="14" t="s">
        <v>35</v>
      </c>
      <c r="H138" s="15"/>
      <c r="I138" s="16">
        <v>870607</v>
      </c>
      <c r="J138" s="19">
        <v>1</v>
      </c>
      <c r="K138" s="17" t="s">
        <v>524</v>
      </c>
      <c r="L138" s="17" t="s">
        <v>1699</v>
      </c>
      <c r="M138" s="18" t="s">
        <v>2507</v>
      </c>
      <c r="N138" s="13" t="s">
        <v>1853</v>
      </c>
      <c r="O138" s="14" t="s">
        <v>2034</v>
      </c>
      <c r="P138" s="18" t="s">
        <v>2368</v>
      </c>
      <c r="Q138" s="14" t="s">
        <v>2079</v>
      </c>
      <c r="R138" s="19" t="s">
        <v>2335</v>
      </c>
      <c r="S138" s="13" t="s">
        <v>2087</v>
      </c>
      <c r="T138" s="18" t="s">
        <v>2340</v>
      </c>
      <c r="U138" s="20" t="s">
        <v>2799</v>
      </c>
      <c r="V138" s="14" t="s">
        <v>2097</v>
      </c>
      <c r="W138" s="14" t="s">
        <v>2098</v>
      </c>
      <c r="X138" s="19" t="s">
        <v>2098</v>
      </c>
      <c r="Y138" s="14" t="s">
        <v>2107</v>
      </c>
      <c r="Z138" s="14" t="s">
        <v>2110</v>
      </c>
      <c r="AA138" s="16">
        <v>89.9</v>
      </c>
      <c r="AB138" s="14" t="s">
        <v>2127</v>
      </c>
      <c r="AC138" s="14" t="s">
        <v>2118</v>
      </c>
      <c r="AD138" s="16">
        <v>65.2</v>
      </c>
      <c r="AE138" s="17" t="s">
        <v>2235</v>
      </c>
      <c r="AF138" s="20" t="s">
        <v>2329</v>
      </c>
      <c r="AG138" s="16">
        <v>1983</v>
      </c>
      <c r="AH138" s="14" t="s">
        <v>1305</v>
      </c>
      <c r="AI138" s="14" t="s">
        <v>1306</v>
      </c>
      <c r="AJ138" s="28">
        <v>25.9541</v>
      </c>
      <c r="AK138" s="29">
        <v>-80.126230000000007</v>
      </c>
      <c r="AL138" s="34">
        <f>J138+MAX(Table13[[#This Row],[Highway]:[Pipe]])</f>
        <v>2</v>
      </c>
      <c r="AN138" s="35">
        <f t="shared" si="16"/>
        <v>1</v>
      </c>
      <c r="AO138" s="35" t="str">
        <f t="shared" si="17"/>
        <v/>
      </c>
      <c r="AP138" s="35" t="str">
        <f t="shared" si="18"/>
        <v/>
      </c>
      <c r="AQ138" s="35" t="str">
        <f t="shared" si="19"/>
        <v/>
      </c>
    </row>
    <row r="139" spans="1:43" x14ac:dyDescent="0.45">
      <c r="A139" s="25">
        <v>25.954194444444443</v>
      </c>
      <c r="B139" s="22">
        <v>-80.125638888888886</v>
      </c>
      <c r="C139" s="13" t="s">
        <v>526</v>
      </c>
      <c r="D139" s="13" t="s">
        <v>524</v>
      </c>
      <c r="E139" s="14" t="s">
        <v>525</v>
      </c>
      <c r="F139" s="13" t="s">
        <v>42</v>
      </c>
      <c r="G139" s="14" t="s">
        <v>36</v>
      </c>
      <c r="H139" s="15"/>
      <c r="I139" s="16">
        <v>870606</v>
      </c>
      <c r="J139" s="19">
        <v>1</v>
      </c>
      <c r="K139" s="17" t="s">
        <v>524</v>
      </c>
      <c r="L139" s="17" t="s">
        <v>1699</v>
      </c>
      <c r="M139" s="18" t="s">
        <v>2506</v>
      </c>
      <c r="N139" s="13" t="s">
        <v>1854</v>
      </c>
      <c r="O139" s="14" t="s">
        <v>1936</v>
      </c>
      <c r="P139" s="18" t="s">
        <v>2368</v>
      </c>
      <c r="Q139" s="14" t="s">
        <v>2079</v>
      </c>
      <c r="R139" s="19" t="s">
        <v>2335</v>
      </c>
      <c r="S139" s="13" t="s">
        <v>2087</v>
      </c>
      <c r="T139" s="18" t="s">
        <v>2340</v>
      </c>
      <c r="U139" s="20" t="s">
        <v>2799</v>
      </c>
      <c r="V139" s="14" t="s">
        <v>2097</v>
      </c>
      <c r="W139" s="14" t="s">
        <v>2098</v>
      </c>
      <c r="X139" s="19" t="s">
        <v>2098</v>
      </c>
      <c r="Y139" s="14" t="s">
        <v>2107</v>
      </c>
      <c r="Z139" s="14" t="s">
        <v>2192</v>
      </c>
      <c r="AA139" s="16">
        <v>89.9</v>
      </c>
      <c r="AB139" s="14" t="s">
        <v>2160</v>
      </c>
      <c r="AC139" s="14" t="s">
        <v>2118</v>
      </c>
      <c r="AD139" s="16">
        <v>65.2</v>
      </c>
      <c r="AE139" s="17" t="s">
        <v>2235</v>
      </c>
      <c r="AF139" s="20" t="s">
        <v>2329</v>
      </c>
      <c r="AG139" s="16">
        <v>1983</v>
      </c>
      <c r="AH139" s="14" t="s">
        <v>1307</v>
      </c>
      <c r="AI139" s="14" t="s">
        <v>1308</v>
      </c>
      <c r="AJ139" s="28">
        <v>25.954270000000001</v>
      </c>
      <c r="AK139" s="29">
        <v>-80.126189999999994</v>
      </c>
      <c r="AL139" s="34">
        <f>J139+MAX(Table13[[#This Row],[Highway]:[Pipe]])</f>
        <v>2</v>
      </c>
      <c r="AN139" s="35">
        <f t="shared" si="16"/>
        <v>1</v>
      </c>
      <c r="AO139" s="35" t="str">
        <f t="shared" si="17"/>
        <v/>
      </c>
      <c r="AP139" s="35" t="str">
        <f t="shared" si="18"/>
        <v/>
      </c>
      <c r="AQ139" s="35" t="str">
        <f t="shared" si="19"/>
        <v/>
      </c>
    </row>
    <row r="140" spans="1:43" x14ac:dyDescent="0.45">
      <c r="A140" s="25">
        <v>26.439786111111111</v>
      </c>
      <c r="B140" s="22">
        <v>-80.065255555555552</v>
      </c>
      <c r="C140" s="13" t="s">
        <v>798</v>
      </c>
      <c r="D140" s="13" t="s">
        <v>799</v>
      </c>
      <c r="E140" s="14" t="s">
        <v>800</v>
      </c>
      <c r="F140" s="13" t="s">
        <v>30</v>
      </c>
      <c r="G140" s="14" t="s">
        <v>34</v>
      </c>
      <c r="H140" s="15"/>
      <c r="I140" s="16">
        <v>930322</v>
      </c>
      <c r="J140" s="19">
        <v>1</v>
      </c>
      <c r="K140" s="17" t="s">
        <v>799</v>
      </c>
      <c r="L140" s="17" t="s">
        <v>1742</v>
      </c>
      <c r="M140" s="18" t="s">
        <v>2662</v>
      </c>
      <c r="N140" s="13" t="s">
        <v>1783</v>
      </c>
      <c r="O140" s="14" t="s">
        <v>2050</v>
      </c>
      <c r="P140" s="18" t="s">
        <v>2359</v>
      </c>
      <c r="Q140" s="14" t="s">
        <v>2079</v>
      </c>
      <c r="R140" s="19" t="s">
        <v>2335</v>
      </c>
      <c r="S140" s="13" t="s">
        <v>2094</v>
      </c>
      <c r="T140" s="18" t="s">
        <v>2344</v>
      </c>
      <c r="U140" s="20" t="s">
        <v>2910</v>
      </c>
      <c r="V140" s="14" t="s">
        <v>2099</v>
      </c>
      <c r="W140" s="14" t="s">
        <v>2098</v>
      </c>
      <c r="X140" s="19" t="s">
        <v>2318</v>
      </c>
      <c r="Y140" s="14" t="s">
        <v>2107</v>
      </c>
      <c r="Z140" s="14" t="s">
        <v>2110</v>
      </c>
      <c r="AA140" s="16">
        <v>91.5</v>
      </c>
      <c r="AB140" s="14" t="s">
        <v>2133</v>
      </c>
      <c r="AC140" s="14" t="s">
        <v>2118</v>
      </c>
      <c r="AD140" s="16">
        <v>25.9</v>
      </c>
      <c r="AE140" s="17" t="s">
        <v>2276</v>
      </c>
      <c r="AF140" s="20" t="s">
        <v>2330</v>
      </c>
      <c r="AG140" s="16">
        <v>1981</v>
      </c>
      <c r="AH140" s="14" t="s">
        <v>1501</v>
      </c>
      <c r="AI140" s="14" t="s">
        <v>1502</v>
      </c>
      <c r="AJ140" s="28">
        <v>26.439769999999999</v>
      </c>
      <c r="AK140" s="29">
        <v>-80.065209999999993</v>
      </c>
      <c r="AL140" s="34">
        <f>J140+MAX(Table13[[#This Row],[Highway]:[Pipe]])</f>
        <v>2</v>
      </c>
      <c r="AN140" s="35">
        <f t="shared" si="16"/>
        <v>1</v>
      </c>
      <c r="AO140" s="35" t="str">
        <f t="shared" si="17"/>
        <v/>
      </c>
      <c r="AP140" s="35" t="str">
        <f t="shared" si="18"/>
        <v/>
      </c>
      <c r="AQ140" s="35" t="str">
        <f t="shared" si="19"/>
        <v/>
      </c>
    </row>
    <row r="141" spans="1:43" x14ac:dyDescent="0.45">
      <c r="A141" s="25">
        <v>26.121755555555556</v>
      </c>
      <c r="B141" s="22">
        <v>-80.163113888888901</v>
      </c>
      <c r="C141" s="13" t="s">
        <v>310</v>
      </c>
      <c r="D141" s="13" t="s">
        <v>134</v>
      </c>
      <c r="E141" s="14" t="s">
        <v>311</v>
      </c>
      <c r="F141" s="13" t="s">
        <v>34</v>
      </c>
      <c r="G141" s="14" t="s">
        <v>34</v>
      </c>
      <c r="H141" s="15"/>
      <c r="I141" s="16"/>
      <c r="J141" s="19">
        <v>1</v>
      </c>
      <c r="K141" s="17" t="s">
        <v>134</v>
      </c>
      <c r="L141" s="17" t="s">
        <v>1662</v>
      </c>
      <c r="M141" s="18" t="s">
        <v>34</v>
      </c>
      <c r="N141" s="13" t="s">
        <v>1813</v>
      </c>
      <c r="O141" s="14" t="s">
        <v>1960</v>
      </c>
      <c r="P141" s="18" t="s">
        <v>34</v>
      </c>
      <c r="Q141" s="14" t="s">
        <v>2079</v>
      </c>
      <c r="R141" s="19" t="s">
        <v>34</v>
      </c>
      <c r="S141" s="13" t="s">
        <v>2081</v>
      </c>
      <c r="T141" s="18" t="s">
        <v>34</v>
      </c>
      <c r="U141" s="20" t="s">
        <v>34</v>
      </c>
      <c r="V141" s="14" t="s">
        <v>2097</v>
      </c>
      <c r="W141" s="14" t="s">
        <v>2102</v>
      </c>
      <c r="X141" s="19" t="s">
        <v>34</v>
      </c>
      <c r="Y141" s="14" t="s">
        <v>2107</v>
      </c>
      <c r="Z141" s="14" t="s">
        <v>2143</v>
      </c>
      <c r="AA141" s="16" t="s">
        <v>34</v>
      </c>
      <c r="AB141" s="14" t="s">
        <v>962</v>
      </c>
      <c r="AC141" s="14" t="s">
        <v>2118</v>
      </c>
      <c r="AD141" s="16" t="s">
        <v>34</v>
      </c>
      <c r="AE141" s="17" t="s">
        <v>2228</v>
      </c>
      <c r="AF141" s="20" t="s">
        <v>34</v>
      </c>
      <c r="AG141" s="16" t="s">
        <v>34</v>
      </c>
      <c r="AH141" s="14" t="s">
        <v>1156</v>
      </c>
      <c r="AI141" s="14" t="s">
        <v>1157</v>
      </c>
      <c r="AJ141" s="28" t="s">
        <v>34</v>
      </c>
      <c r="AK141" s="29" t="s">
        <v>34</v>
      </c>
      <c r="AL141" s="34">
        <f>J141+MAX(Table13[[#This Row],[Highway]:[Pipe]])</f>
        <v>8</v>
      </c>
      <c r="AN141" s="35" t="str">
        <f t="shared" si="16"/>
        <v/>
      </c>
      <c r="AO141" s="35" t="str">
        <f t="shared" si="17"/>
        <v/>
      </c>
      <c r="AP141" s="35" t="str">
        <f t="shared" si="18"/>
        <v/>
      </c>
      <c r="AQ141" s="35">
        <f t="shared" si="19"/>
        <v>7</v>
      </c>
    </row>
    <row r="142" spans="1:43" x14ac:dyDescent="0.45">
      <c r="A142" s="25">
        <v>26.528824999999998</v>
      </c>
      <c r="B142" s="22">
        <v>-80.043341666666663</v>
      </c>
      <c r="C142" s="13" t="s">
        <v>868</v>
      </c>
      <c r="D142" s="13" t="s">
        <v>44</v>
      </c>
      <c r="E142" s="14" t="s">
        <v>869</v>
      </c>
      <c r="F142" s="13" t="s">
        <v>34</v>
      </c>
      <c r="G142" s="14" t="s">
        <v>34</v>
      </c>
      <c r="H142" s="15"/>
      <c r="I142" s="16">
        <v>930061</v>
      </c>
      <c r="J142" s="19">
        <v>1</v>
      </c>
      <c r="K142" s="17" t="s">
        <v>44</v>
      </c>
      <c r="L142" s="17" t="s">
        <v>1762</v>
      </c>
      <c r="M142" s="18" t="s">
        <v>2365</v>
      </c>
      <c r="N142" s="13" t="s">
        <v>1910</v>
      </c>
      <c r="O142" s="14" t="s">
        <v>1931</v>
      </c>
      <c r="P142" s="18" t="s">
        <v>2650</v>
      </c>
      <c r="Q142" s="14" t="s">
        <v>2079</v>
      </c>
      <c r="R142" s="19" t="s">
        <v>2335</v>
      </c>
      <c r="S142" s="13" t="s">
        <v>2094</v>
      </c>
      <c r="T142" s="18" t="s">
        <v>2344</v>
      </c>
      <c r="U142" s="20" t="s">
        <v>2899</v>
      </c>
      <c r="V142" s="14" t="s">
        <v>2097</v>
      </c>
      <c r="W142" s="14" t="s">
        <v>2098</v>
      </c>
      <c r="X142" s="19" t="s">
        <v>2318</v>
      </c>
      <c r="Y142" s="14" t="s">
        <v>2107</v>
      </c>
      <c r="Z142" s="14" t="s">
        <v>2201</v>
      </c>
      <c r="AA142" s="16">
        <v>125</v>
      </c>
      <c r="AB142" s="14" t="s">
        <v>2132</v>
      </c>
      <c r="AC142" s="14" t="s">
        <v>2118</v>
      </c>
      <c r="AD142" s="16">
        <v>18</v>
      </c>
      <c r="AE142" s="17" t="s">
        <v>2223</v>
      </c>
      <c r="AF142" s="20" t="s">
        <v>2329</v>
      </c>
      <c r="AG142" s="16">
        <v>1975</v>
      </c>
      <c r="AH142" s="14" t="s">
        <v>1555</v>
      </c>
      <c r="AI142" s="14" t="s">
        <v>1556</v>
      </c>
      <c r="AJ142" s="28">
        <v>26.54552</v>
      </c>
      <c r="AK142" s="29">
        <v>-80.043319999999994</v>
      </c>
      <c r="AL142" s="34">
        <f>J142+MAX(Table13[[#This Row],[Highway]:[Pipe]])</f>
        <v>2</v>
      </c>
      <c r="AN142" s="35">
        <f t="shared" si="16"/>
        <v>1</v>
      </c>
      <c r="AO142" s="35" t="str">
        <f t="shared" si="17"/>
        <v/>
      </c>
      <c r="AP142" s="35" t="str">
        <f t="shared" si="18"/>
        <v/>
      </c>
      <c r="AQ142" s="35" t="str">
        <f t="shared" si="19"/>
        <v/>
      </c>
    </row>
    <row r="143" spans="1:43" x14ac:dyDescent="0.45">
      <c r="A143" s="25">
        <v>26.068086111111111</v>
      </c>
      <c r="B143" s="22">
        <v>-80.168594444444452</v>
      </c>
      <c r="C143" s="13" t="s">
        <v>308</v>
      </c>
      <c r="D143" s="13" t="s">
        <v>134</v>
      </c>
      <c r="E143" s="14" t="s">
        <v>309</v>
      </c>
      <c r="F143" s="13" t="s">
        <v>34</v>
      </c>
      <c r="G143" s="14" t="s">
        <v>34</v>
      </c>
      <c r="H143" s="15"/>
      <c r="I143" s="16"/>
      <c r="J143" s="19">
        <v>1</v>
      </c>
      <c r="K143" s="17" t="s">
        <v>134</v>
      </c>
      <c r="L143" s="17" t="s">
        <v>1661</v>
      </c>
      <c r="M143" s="18" t="s">
        <v>34</v>
      </c>
      <c r="N143" s="13" t="s">
        <v>1799</v>
      </c>
      <c r="O143" s="14" t="s">
        <v>1968</v>
      </c>
      <c r="P143" s="18" t="s">
        <v>34</v>
      </c>
      <c r="Q143" s="14" t="s">
        <v>2079</v>
      </c>
      <c r="R143" s="19" t="s">
        <v>34</v>
      </c>
      <c r="S143" s="13" t="s">
        <v>2081</v>
      </c>
      <c r="T143" s="18" t="s">
        <v>34</v>
      </c>
      <c r="U143" s="20" t="s">
        <v>34</v>
      </c>
      <c r="V143" s="14" t="s">
        <v>2097</v>
      </c>
      <c r="W143" s="14" t="s">
        <v>2102</v>
      </c>
      <c r="X143" s="19" t="s">
        <v>34</v>
      </c>
      <c r="Y143" s="14" t="s">
        <v>2107</v>
      </c>
      <c r="Z143" s="14" t="s">
        <v>2145</v>
      </c>
      <c r="AA143" s="16" t="s">
        <v>34</v>
      </c>
      <c r="AB143" s="14" t="s">
        <v>2177</v>
      </c>
      <c r="AC143" s="14" t="s">
        <v>2118</v>
      </c>
      <c r="AD143" s="16" t="s">
        <v>34</v>
      </c>
      <c r="AE143" s="17" t="s">
        <v>2226</v>
      </c>
      <c r="AF143" s="20" t="s">
        <v>34</v>
      </c>
      <c r="AG143" s="16" t="s">
        <v>34</v>
      </c>
      <c r="AH143" s="14" t="s">
        <v>1154</v>
      </c>
      <c r="AI143" s="14" t="s">
        <v>1155</v>
      </c>
      <c r="AJ143" s="28" t="s">
        <v>34</v>
      </c>
      <c r="AK143" s="29" t="s">
        <v>34</v>
      </c>
      <c r="AL143" s="34">
        <f>J143+MAX(Table13[[#This Row],[Highway]:[Pipe]])</f>
        <v>8</v>
      </c>
      <c r="AN143" s="35" t="str">
        <f t="shared" si="16"/>
        <v/>
      </c>
      <c r="AO143" s="35" t="str">
        <f t="shared" si="17"/>
        <v/>
      </c>
      <c r="AP143" s="35" t="str">
        <f t="shared" si="18"/>
        <v/>
      </c>
      <c r="AQ143" s="35">
        <f t="shared" si="19"/>
        <v>7</v>
      </c>
    </row>
    <row r="144" spans="1:43" x14ac:dyDescent="0.45">
      <c r="A144" s="25">
        <v>26.808519444444446</v>
      </c>
      <c r="B144" s="22">
        <v>-80.056127777777775</v>
      </c>
      <c r="C144" s="13" t="s">
        <v>870</v>
      </c>
      <c r="D144" s="13" t="s">
        <v>40</v>
      </c>
      <c r="E144" s="14" t="s">
        <v>871</v>
      </c>
      <c r="F144" s="13" t="s">
        <v>30</v>
      </c>
      <c r="G144" s="14" t="s">
        <v>34</v>
      </c>
      <c r="H144" s="15"/>
      <c r="I144" s="16">
        <v>930003</v>
      </c>
      <c r="J144" s="19">
        <v>1</v>
      </c>
      <c r="K144" s="17" t="s">
        <v>40</v>
      </c>
      <c r="L144" s="17" t="s">
        <v>40</v>
      </c>
      <c r="M144" s="18" t="s">
        <v>2367</v>
      </c>
      <c r="N144" s="13" t="s">
        <v>1911</v>
      </c>
      <c r="O144" s="14" t="s">
        <v>1932</v>
      </c>
      <c r="P144" s="18" t="s">
        <v>2645</v>
      </c>
      <c r="Q144" s="14" t="s">
        <v>2079</v>
      </c>
      <c r="R144" s="19" t="s">
        <v>2335</v>
      </c>
      <c r="S144" s="13" t="s">
        <v>2094</v>
      </c>
      <c r="T144" s="18" t="s">
        <v>2344</v>
      </c>
      <c r="U144" s="20" t="s">
        <v>2893</v>
      </c>
      <c r="V144" s="14" t="s">
        <v>2097</v>
      </c>
      <c r="W144" s="14" t="s">
        <v>2098</v>
      </c>
      <c r="X144" s="19" t="s">
        <v>2318</v>
      </c>
      <c r="Y144" s="14" t="s">
        <v>2107</v>
      </c>
      <c r="Z144" s="14" t="s">
        <v>2152</v>
      </c>
      <c r="AA144" s="16">
        <v>33.1</v>
      </c>
      <c r="AB144" s="14" t="s">
        <v>2123</v>
      </c>
      <c r="AC144" s="14" t="s">
        <v>2118</v>
      </c>
      <c r="AD144" s="16">
        <v>7.5</v>
      </c>
      <c r="AE144" s="17" t="s">
        <v>2223</v>
      </c>
      <c r="AF144" s="20" t="s">
        <v>2329</v>
      </c>
      <c r="AG144" s="16">
        <v>1956</v>
      </c>
      <c r="AH144" s="14" t="s">
        <v>1557</v>
      </c>
      <c r="AI144" s="14" t="s">
        <v>1558</v>
      </c>
      <c r="AJ144" s="28">
        <v>26.808350000000001</v>
      </c>
      <c r="AK144" s="29">
        <v>-80.055930000000004</v>
      </c>
      <c r="AL144" s="34">
        <f>J144+MAX(Table13[[#This Row],[Highway]:[Pipe]])</f>
        <v>2</v>
      </c>
      <c r="AN144" s="35">
        <f t="shared" si="16"/>
        <v>1</v>
      </c>
      <c r="AO144" s="35" t="str">
        <f t="shared" si="17"/>
        <v/>
      </c>
      <c r="AP144" s="35" t="str">
        <f t="shared" si="18"/>
        <v/>
      </c>
      <c r="AQ144" s="35" t="str">
        <f t="shared" si="19"/>
        <v/>
      </c>
    </row>
    <row r="145" spans="1:43" x14ac:dyDescent="0.45">
      <c r="A145" s="25">
        <v>27.632313888888888</v>
      </c>
      <c r="B145" s="22">
        <v>-80.371102777777764</v>
      </c>
      <c r="C145" s="13" t="s">
        <v>372</v>
      </c>
      <c r="D145" s="13" t="s">
        <v>373</v>
      </c>
      <c r="E145" s="14" t="s">
        <v>374</v>
      </c>
      <c r="F145" s="13" t="s">
        <v>30</v>
      </c>
      <c r="G145" s="14" t="s">
        <v>34</v>
      </c>
      <c r="H145" s="15"/>
      <c r="I145" s="16">
        <v>880077</v>
      </c>
      <c r="J145" s="19">
        <v>1</v>
      </c>
      <c r="K145" s="17" t="s">
        <v>373</v>
      </c>
      <c r="L145" s="17" t="s">
        <v>1676</v>
      </c>
      <c r="M145" s="18" t="s">
        <v>2592</v>
      </c>
      <c r="N145" s="13" t="s">
        <v>1778</v>
      </c>
      <c r="O145" s="14" t="s">
        <v>2006</v>
      </c>
      <c r="P145" s="18" t="s">
        <v>2368</v>
      </c>
      <c r="Q145" s="14" t="s">
        <v>2079</v>
      </c>
      <c r="R145" s="19" t="s">
        <v>2335</v>
      </c>
      <c r="S145" s="13" t="s">
        <v>1779</v>
      </c>
      <c r="T145" s="18" t="s">
        <v>2341</v>
      </c>
      <c r="U145" s="20" t="s">
        <v>2857</v>
      </c>
      <c r="V145" s="14" t="s">
        <v>2097</v>
      </c>
      <c r="W145" s="14" t="s">
        <v>2098</v>
      </c>
      <c r="X145" s="19" t="s">
        <v>2098</v>
      </c>
      <c r="Y145" s="14" t="s">
        <v>2107</v>
      </c>
      <c r="Z145" s="14" t="s">
        <v>2184</v>
      </c>
      <c r="AA145" s="16">
        <v>89.9</v>
      </c>
      <c r="AB145" s="14" t="s">
        <v>2127</v>
      </c>
      <c r="AC145" s="14" t="s">
        <v>2118</v>
      </c>
      <c r="AD145" s="16">
        <v>64.900000000000006</v>
      </c>
      <c r="AE145" s="17" t="s">
        <v>2223</v>
      </c>
      <c r="AF145" s="20" t="s">
        <v>2329</v>
      </c>
      <c r="AG145" s="16">
        <v>1979</v>
      </c>
      <c r="AH145" s="14" t="s">
        <v>1196</v>
      </c>
      <c r="AI145" s="14" t="s">
        <v>1197</v>
      </c>
      <c r="AJ145" s="28">
        <v>27.63233</v>
      </c>
      <c r="AK145" s="29">
        <v>-80.37133</v>
      </c>
      <c r="AL145" s="34">
        <f>J145+MAX(Table13[[#This Row],[Highway]:[Pipe]])</f>
        <v>2</v>
      </c>
      <c r="AN145" s="35">
        <f t="shared" si="16"/>
        <v>1</v>
      </c>
      <c r="AO145" s="35" t="str">
        <f t="shared" si="17"/>
        <v/>
      </c>
      <c r="AP145" s="35" t="str">
        <f t="shared" si="18"/>
        <v/>
      </c>
      <c r="AQ145" s="35" t="str">
        <f t="shared" si="19"/>
        <v/>
      </c>
    </row>
    <row r="146" spans="1:43" x14ac:dyDescent="0.45">
      <c r="A146" s="25">
        <v>27.172266666666669</v>
      </c>
      <c r="B146" s="22">
        <v>-80.270652777777784</v>
      </c>
      <c r="C146" s="13" t="s">
        <v>408</v>
      </c>
      <c r="D146" s="13" t="s">
        <v>409</v>
      </c>
      <c r="E146" s="14" t="s">
        <v>410</v>
      </c>
      <c r="F146" s="13" t="s">
        <v>34</v>
      </c>
      <c r="G146" s="14" t="s">
        <v>35</v>
      </c>
      <c r="H146" s="15"/>
      <c r="I146" s="16">
        <v>890134</v>
      </c>
      <c r="J146" s="19">
        <v>1</v>
      </c>
      <c r="K146" s="17" t="s">
        <v>409</v>
      </c>
      <c r="L146" s="17" t="s">
        <v>409</v>
      </c>
      <c r="M146" s="18" t="s">
        <v>2620</v>
      </c>
      <c r="N146" s="13" t="s">
        <v>1835</v>
      </c>
      <c r="O146" s="14" t="s">
        <v>1959</v>
      </c>
      <c r="P146" s="18" t="s">
        <v>2619</v>
      </c>
      <c r="Q146" s="14" t="s">
        <v>2079</v>
      </c>
      <c r="R146" s="19" t="s">
        <v>2335</v>
      </c>
      <c r="S146" s="13" t="s">
        <v>2086</v>
      </c>
      <c r="T146" s="18" t="s">
        <v>2342</v>
      </c>
      <c r="U146" s="20" t="s">
        <v>2874</v>
      </c>
      <c r="V146" s="14" t="s">
        <v>2097</v>
      </c>
      <c r="W146" s="14" t="s">
        <v>2098</v>
      </c>
      <c r="X146" s="19" t="s">
        <v>2098</v>
      </c>
      <c r="Y146" s="14" t="s">
        <v>2107</v>
      </c>
      <c r="Z146" s="14" t="s">
        <v>2117</v>
      </c>
      <c r="AA146" s="16">
        <v>36.1</v>
      </c>
      <c r="AB146" s="14" t="s">
        <v>962</v>
      </c>
      <c r="AC146" s="14" t="s">
        <v>2118</v>
      </c>
      <c r="AD146" s="16">
        <v>4.9000000000000004</v>
      </c>
      <c r="AE146" s="17" t="s">
        <v>2271</v>
      </c>
      <c r="AF146" s="20" t="s">
        <v>2329</v>
      </c>
      <c r="AG146" s="16">
        <v>1978</v>
      </c>
      <c r="AH146" s="14" t="s">
        <v>1221</v>
      </c>
      <c r="AI146" s="14" t="s">
        <v>1222</v>
      </c>
      <c r="AJ146" s="28">
        <v>27.17221</v>
      </c>
      <c r="AK146" s="29">
        <v>-80.270780000000002</v>
      </c>
      <c r="AL146" s="34">
        <f>J146+MAX(Table13[[#This Row],[Highway]:[Pipe]])</f>
        <v>2</v>
      </c>
      <c r="AN146" s="35">
        <f t="shared" si="16"/>
        <v>1</v>
      </c>
      <c r="AO146" s="35" t="str">
        <f t="shared" si="17"/>
        <v/>
      </c>
      <c r="AP146" s="35" t="str">
        <f t="shared" si="18"/>
        <v/>
      </c>
      <c r="AQ146" s="35" t="str">
        <f t="shared" si="19"/>
        <v/>
      </c>
    </row>
    <row r="147" spans="1:43" x14ac:dyDescent="0.45">
      <c r="A147" s="25">
        <v>27.172366666666669</v>
      </c>
      <c r="B147" s="22">
        <v>-80.270597222222221</v>
      </c>
      <c r="C147" s="13" t="s">
        <v>411</v>
      </c>
      <c r="D147" s="13" t="s">
        <v>409</v>
      </c>
      <c r="E147" s="14" t="s">
        <v>410</v>
      </c>
      <c r="F147" s="13" t="s">
        <v>34</v>
      </c>
      <c r="G147" s="14" t="s">
        <v>36</v>
      </c>
      <c r="H147" s="15"/>
      <c r="I147" s="16">
        <v>890135</v>
      </c>
      <c r="J147" s="19">
        <v>1</v>
      </c>
      <c r="K147" s="17" t="s">
        <v>409</v>
      </c>
      <c r="L147" s="17" t="s">
        <v>409</v>
      </c>
      <c r="M147" s="18" t="s">
        <v>2621</v>
      </c>
      <c r="N147" s="13" t="s">
        <v>1835</v>
      </c>
      <c r="O147" s="14" t="s">
        <v>1959</v>
      </c>
      <c r="P147" s="18" t="s">
        <v>2619</v>
      </c>
      <c r="Q147" s="14" t="s">
        <v>2079</v>
      </c>
      <c r="R147" s="19" t="s">
        <v>2335</v>
      </c>
      <c r="S147" s="13" t="s">
        <v>2086</v>
      </c>
      <c r="T147" s="18" t="s">
        <v>2342</v>
      </c>
      <c r="U147" s="20" t="s">
        <v>2874</v>
      </c>
      <c r="V147" s="14" t="s">
        <v>2097</v>
      </c>
      <c r="W147" s="14" t="s">
        <v>2098</v>
      </c>
      <c r="X147" s="19" t="s">
        <v>2318</v>
      </c>
      <c r="Y147" s="14" t="s">
        <v>2107</v>
      </c>
      <c r="Z147" s="14" t="s">
        <v>2117</v>
      </c>
      <c r="AA147" s="16">
        <v>36.1</v>
      </c>
      <c r="AB147" s="14" t="s">
        <v>962</v>
      </c>
      <c r="AC147" s="14" t="s">
        <v>2118</v>
      </c>
      <c r="AD147" s="16">
        <v>4.9000000000000004</v>
      </c>
      <c r="AE147" s="17" t="s">
        <v>2271</v>
      </c>
      <c r="AF147" s="20" t="s">
        <v>2329</v>
      </c>
      <c r="AG147" s="16">
        <v>1983</v>
      </c>
      <c r="AH147" s="14" t="s">
        <v>1223</v>
      </c>
      <c r="AI147" s="14" t="s">
        <v>1224</v>
      </c>
      <c r="AJ147" s="28">
        <v>27.172360000000001</v>
      </c>
      <c r="AK147" s="29">
        <v>-80.27064</v>
      </c>
      <c r="AL147" s="34">
        <f>J147+MAX(Table13[[#This Row],[Highway]:[Pipe]])</f>
        <v>2</v>
      </c>
      <c r="AN147" s="35">
        <f t="shared" si="16"/>
        <v>1</v>
      </c>
      <c r="AO147" s="35" t="str">
        <f t="shared" si="17"/>
        <v/>
      </c>
      <c r="AP147" s="35" t="str">
        <f t="shared" si="18"/>
        <v/>
      </c>
      <c r="AQ147" s="35" t="str">
        <f t="shared" si="19"/>
        <v/>
      </c>
    </row>
    <row r="148" spans="1:43" x14ac:dyDescent="0.45">
      <c r="A148" s="25">
        <v>26.325558333333333</v>
      </c>
      <c r="B148" s="22">
        <v>-80.090816666666669</v>
      </c>
      <c r="C148" s="13" t="s">
        <v>188</v>
      </c>
      <c r="D148" s="13" t="s">
        <v>189</v>
      </c>
      <c r="E148" s="14" t="s">
        <v>190</v>
      </c>
      <c r="F148" s="13" t="s">
        <v>34</v>
      </c>
      <c r="G148" s="14" t="s">
        <v>34</v>
      </c>
      <c r="H148" s="15"/>
      <c r="I148" s="16">
        <v>860259</v>
      </c>
      <c r="J148" s="19">
        <v>1</v>
      </c>
      <c r="K148" s="17" t="s">
        <v>189</v>
      </c>
      <c r="L148" s="17" t="s">
        <v>51</v>
      </c>
      <c r="M148" s="18" t="s">
        <v>2367</v>
      </c>
      <c r="N148" s="13" t="s">
        <v>1805</v>
      </c>
      <c r="O148" s="14" t="s">
        <v>1925</v>
      </c>
      <c r="P148" s="18" t="s">
        <v>2386</v>
      </c>
      <c r="Q148" s="14" t="s">
        <v>2079</v>
      </c>
      <c r="R148" s="19" t="s">
        <v>2335</v>
      </c>
      <c r="S148" s="13" t="s">
        <v>2081</v>
      </c>
      <c r="T148" s="18" t="s">
        <v>2339</v>
      </c>
      <c r="U148" s="20" t="s">
        <v>2731</v>
      </c>
      <c r="V148" s="14" t="s">
        <v>2097</v>
      </c>
      <c r="W148" s="14" t="s">
        <v>2098</v>
      </c>
      <c r="X148" s="19" t="s">
        <v>2318</v>
      </c>
      <c r="Y148" s="14" t="s">
        <v>2107</v>
      </c>
      <c r="Z148" s="14" t="s">
        <v>2119</v>
      </c>
      <c r="AA148" s="16">
        <v>40</v>
      </c>
      <c r="AB148" s="14" t="s">
        <v>2115</v>
      </c>
      <c r="AC148" s="14" t="s">
        <v>2118</v>
      </c>
      <c r="AD148" s="16">
        <v>14.1</v>
      </c>
      <c r="AE148" s="17" t="s">
        <v>2235</v>
      </c>
      <c r="AF148" s="20" t="s">
        <v>2329</v>
      </c>
      <c r="AG148" s="16">
        <v>1989</v>
      </c>
      <c r="AH148" s="14" t="s">
        <v>1067</v>
      </c>
      <c r="AI148" s="14" t="s">
        <v>1068</v>
      </c>
      <c r="AJ148" s="28">
        <v>26.32536</v>
      </c>
      <c r="AK148" s="29">
        <v>-80.090980000000002</v>
      </c>
      <c r="AL148" s="34">
        <f>J148+MAX(Table13[[#This Row],[Highway]:[Pipe]])</f>
        <v>2</v>
      </c>
      <c r="AN148" s="35">
        <f t="shared" si="16"/>
        <v>1</v>
      </c>
      <c r="AO148" s="35" t="str">
        <f t="shared" si="17"/>
        <v/>
      </c>
      <c r="AP148" s="35" t="str">
        <f t="shared" si="18"/>
        <v/>
      </c>
      <c r="AQ148" s="35" t="str">
        <f t="shared" si="19"/>
        <v/>
      </c>
    </row>
    <row r="149" spans="1:43" x14ac:dyDescent="0.45">
      <c r="A149" s="25">
        <v>26.163102777777802</v>
      </c>
      <c r="B149" s="22">
        <v>-80.131872222222214</v>
      </c>
      <c r="C149" s="13" t="s">
        <v>225</v>
      </c>
      <c r="D149" s="13" t="s">
        <v>134</v>
      </c>
      <c r="E149" s="14" t="s">
        <v>226</v>
      </c>
      <c r="F149" s="13" t="s">
        <v>34</v>
      </c>
      <c r="G149" s="14" t="s">
        <v>34</v>
      </c>
      <c r="H149" s="15"/>
      <c r="I149" s="16"/>
      <c r="J149" s="19">
        <v>1</v>
      </c>
      <c r="K149" s="17" t="s">
        <v>134</v>
      </c>
      <c r="L149" s="17" t="s">
        <v>1649</v>
      </c>
      <c r="M149" s="18" t="s">
        <v>34</v>
      </c>
      <c r="N149" s="13" t="s">
        <v>1812</v>
      </c>
      <c r="O149" s="14" t="s">
        <v>1971</v>
      </c>
      <c r="P149" s="18" t="s">
        <v>34</v>
      </c>
      <c r="Q149" s="14" t="s">
        <v>2079</v>
      </c>
      <c r="R149" s="19" t="s">
        <v>34</v>
      </c>
      <c r="S149" s="13" t="s">
        <v>2081</v>
      </c>
      <c r="T149" s="18" t="s">
        <v>34</v>
      </c>
      <c r="U149" s="20" t="s">
        <v>34</v>
      </c>
      <c r="V149" s="14" t="s">
        <v>2097</v>
      </c>
      <c r="W149" s="14" t="s">
        <v>2098</v>
      </c>
      <c r="X149" s="19" t="s">
        <v>34</v>
      </c>
      <c r="Y149" s="14" t="s">
        <v>2107</v>
      </c>
      <c r="Z149" s="14" t="s">
        <v>2144</v>
      </c>
      <c r="AA149" s="16" t="s">
        <v>34</v>
      </c>
      <c r="AB149" s="14" t="s">
        <v>962</v>
      </c>
      <c r="AC149" s="14" t="s">
        <v>2118</v>
      </c>
      <c r="AD149" s="16" t="s">
        <v>34</v>
      </c>
      <c r="AE149" s="17" t="s">
        <v>2242</v>
      </c>
      <c r="AF149" s="20" t="s">
        <v>34</v>
      </c>
      <c r="AG149" s="16" t="s">
        <v>34</v>
      </c>
      <c r="AH149" s="14" t="s">
        <v>1094</v>
      </c>
      <c r="AI149" s="14" t="s">
        <v>1095</v>
      </c>
      <c r="AJ149" s="28" t="s">
        <v>34</v>
      </c>
      <c r="AK149" s="29" t="s">
        <v>34</v>
      </c>
      <c r="AL149" s="34">
        <f>J149+MAX(Table13[[#This Row],[Highway]:[Pipe]])</f>
        <v>2</v>
      </c>
      <c r="AN149" s="35">
        <f t="shared" si="16"/>
        <v>1</v>
      </c>
      <c r="AO149" s="35" t="str">
        <f t="shared" si="17"/>
        <v/>
      </c>
      <c r="AP149" s="35" t="str">
        <f t="shared" si="18"/>
        <v/>
      </c>
      <c r="AQ149" s="35" t="str">
        <f t="shared" si="19"/>
        <v/>
      </c>
    </row>
    <row r="150" spans="1:43" x14ac:dyDescent="0.45">
      <c r="A150" s="25">
        <v>25.768688888888889</v>
      </c>
      <c r="B150" s="22">
        <v>-80.195625000000007</v>
      </c>
      <c r="C150" s="13" t="s">
        <v>672</v>
      </c>
      <c r="D150" s="13" t="s">
        <v>673</v>
      </c>
      <c r="E150" s="14" t="s">
        <v>674</v>
      </c>
      <c r="F150" s="13" t="s">
        <v>34</v>
      </c>
      <c r="G150" s="14" t="s">
        <v>34</v>
      </c>
      <c r="H150" s="15"/>
      <c r="I150" s="16"/>
      <c r="J150" s="19">
        <v>1</v>
      </c>
      <c r="K150" s="17" t="s">
        <v>673</v>
      </c>
      <c r="L150" s="17" t="s">
        <v>1727</v>
      </c>
      <c r="M150" s="18" t="s">
        <v>34</v>
      </c>
      <c r="N150" s="13" t="s">
        <v>1878</v>
      </c>
      <c r="O150" s="14" t="s">
        <v>1959</v>
      </c>
      <c r="P150" s="18" t="s">
        <v>34</v>
      </c>
      <c r="Q150" s="14" t="s">
        <v>2079</v>
      </c>
      <c r="R150" s="19" t="s">
        <v>34</v>
      </c>
      <c r="S150" s="13" t="s">
        <v>2087</v>
      </c>
      <c r="T150" s="18" t="s">
        <v>34</v>
      </c>
      <c r="U150" s="20" t="s">
        <v>34</v>
      </c>
      <c r="V150" s="14" t="s">
        <v>2097</v>
      </c>
      <c r="W150" s="14" t="s">
        <v>2100</v>
      </c>
      <c r="X150" s="19" t="s">
        <v>34</v>
      </c>
      <c r="Y150" s="14" t="s">
        <v>2107</v>
      </c>
      <c r="Z150" s="14" t="s">
        <v>2197</v>
      </c>
      <c r="AA150" s="16" t="s">
        <v>34</v>
      </c>
      <c r="AB150" s="14" t="s">
        <v>2165</v>
      </c>
      <c r="AC150" s="14" t="s">
        <v>2118</v>
      </c>
      <c r="AD150" s="16" t="s">
        <v>34</v>
      </c>
      <c r="AE150" s="17" t="s">
        <v>2287</v>
      </c>
      <c r="AF150" s="20" t="s">
        <v>34</v>
      </c>
      <c r="AG150" s="16" t="s">
        <v>34</v>
      </c>
      <c r="AH150" s="14" t="s">
        <v>1415</v>
      </c>
      <c r="AI150" s="14" t="s">
        <v>1416</v>
      </c>
      <c r="AJ150" s="28" t="s">
        <v>34</v>
      </c>
      <c r="AK150" s="29" t="s">
        <v>34</v>
      </c>
      <c r="AL150" s="34">
        <f>J150+MAX(Table13[[#This Row],[Highway]:[Pipe]])</f>
        <v>4</v>
      </c>
      <c r="AN150" s="35" t="str">
        <f t="shared" si="16"/>
        <v/>
      </c>
      <c r="AO150" s="35">
        <f t="shared" si="17"/>
        <v>3</v>
      </c>
      <c r="AP150" s="35" t="str">
        <f t="shared" si="18"/>
        <v/>
      </c>
      <c r="AQ150" s="35" t="str">
        <f t="shared" si="19"/>
        <v/>
      </c>
    </row>
    <row r="151" spans="1:43" x14ac:dyDescent="0.45">
      <c r="A151" s="25">
        <v>26.206125</v>
      </c>
      <c r="B151" s="22">
        <v>-80.131608333333332</v>
      </c>
      <c r="C151" s="13" t="s">
        <v>316</v>
      </c>
      <c r="D151" s="13" t="s">
        <v>317</v>
      </c>
      <c r="E151" s="14" t="s">
        <v>318</v>
      </c>
      <c r="F151" s="13" t="s">
        <v>34</v>
      </c>
      <c r="G151" s="14" t="s">
        <v>34</v>
      </c>
      <c r="H151" s="15"/>
      <c r="I151" s="16"/>
      <c r="J151" s="19">
        <v>1</v>
      </c>
      <c r="K151" s="17" t="s">
        <v>317</v>
      </c>
      <c r="L151" s="17" t="s">
        <v>317</v>
      </c>
      <c r="M151" s="18" t="s">
        <v>34</v>
      </c>
      <c r="N151" s="13" t="s">
        <v>1824</v>
      </c>
      <c r="O151" s="14" t="s">
        <v>1931</v>
      </c>
      <c r="P151" s="18" t="s">
        <v>34</v>
      </c>
      <c r="Q151" s="14" t="s">
        <v>2079</v>
      </c>
      <c r="R151" s="19" t="s">
        <v>34</v>
      </c>
      <c r="S151" s="13" t="s">
        <v>2081</v>
      </c>
      <c r="T151" s="18" t="s">
        <v>34</v>
      </c>
      <c r="U151" s="20" t="s">
        <v>34</v>
      </c>
      <c r="V151" s="14" t="s">
        <v>2097</v>
      </c>
      <c r="W151" s="14" t="s">
        <v>2103</v>
      </c>
      <c r="X151" s="19" t="s">
        <v>34</v>
      </c>
      <c r="Y151" s="14" t="s">
        <v>2107</v>
      </c>
      <c r="Z151" s="14" t="s">
        <v>2146</v>
      </c>
      <c r="AA151" s="16" t="s">
        <v>34</v>
      </c>
      <c r="AB151" s="14" t="s">
        <v>2161</v>
      </c>
      <c r="AC151" s="14" t="s">
        <v>2118</v>
      </c>
      <c r="AD151" s="16" t="s">
        <v>34</v>
      </c>
      <c r="AE151" s="17" t="s">
        <v>2253</v>
      </c>
      <c r="AF151" s="20" t="s">
        <v>34</v>
      </c>
      <c r="AG151" s="16" t="s">
        <v>34</v>
      </c>
      <c r="AH151" s="14" t="s">
        <v>2323</v>
      </c>
      <c r="AI151" s="14" t="s">
        <v>1160</v>
      </c>
      <c r="AJ151" s="28" t="s">
        <v>34</v>
      </c>
      <c r="AK151" s="29" t="s">
        <v>34</v>
      </c>
      <c r="AL151" s="34">
        <f>J151+MAX(Table13[[#This Row],[Highway]:[Pipe]])</f>
        <v>2</v>
      </c>
      <c r="AN151" s="35">
        <v>1</v>
      </c>
      <c r="AO151" s="35" t="str">
        <f t="shared" si="17"/>
        <v/>
      </c>
      <c r="AP151" s="35" t="str">
        <f t="shared" si="18"/>
        <v/>
      </c>
      <c r="AQ151" s="35" t="str">
        <f t="shared" si="19"/>
        <v/>
      </c>
    </row>
    <row r="152" spans="1:43" x14ac:dyDescent="0.45">
      <c r="A152" s="25">
        <v>26.048316666666668</v>
      </c>
      <c r="B152" s="22">
        <v>-80.155108333333345</v>
      </c>
      <c r="C152" s="13" t="s">
        <v>118</v>
      </c>
      <c r="D152" s="13" t="s">
        <v>119</v>
      </c>
      <c r="E152" s="14" t="s">
        <v>120</v>
      </c>
      <c r="F152" s="13" t="s">
        <v>34</v>
      </c>
      <c r="G152" s="14" t="s">
        <v>34</v>
      </c>
      <c r="H152" s="15"/>
      <c r="I152" s="16">
        <v>860591</v>
      </c>
      <c r="J152" s="19">
        <v>1</v>
      </c>
      <c r="K152" s="17" t="s">
        <v>119</v>
      </c>
      <c r="L152" s="17" t="s">
        <v>119</v>
      </c>
      <c r="M152" s="18" t="s">
        <v>2419</v>
      </c>
      <c r="N152" s="13" t="s">
        <v>1794</v>
      </c>
      <c r="O152" s="14" t="s">
        <v>1957</v>
      </c>
      <c r="P152" s="18" t="s">
        <v>2418</v>
      </c>
      <c r="Q152" s="14" t="s">
        <v>2079</v>
      </c>
      <c r="R152" s="19" t="s">
        <v>2335</v>
      </c>
      <c r="S152" s="13" t="s">
        <v>2081</v>
      </c>
      <c r="T152" s="18" t="s">
        <v>2339</v>
      </c>
      <c r="U152" s="20" t="s">
        <v>2746</v>
      </c>
      <c r="V152" s="14" t="s">
        <v>2097</v>
      </c>
      <c r="W152" s="14" t="s">
        <v>2098</v>
      </c>
      <c r="X152" s="19" t="s">
        <v>2318</v>
      </c>
      <c r="Y152" s="14" t="s">
        <v>2107</v>
      </c>
      <c r="Z152" s="14" t="s">
        <v>2126</v>
      </c>
      <c r="AA152" s="16">
        <v>34.1</v>
      </c>
      <c r="AB152" s="14" t="s">
        <v>2161</v>
      </c>
      <c r="AC152" s="14" t="s">
        <v>2118</v>
      </c>
      <c r="AD152" s="16">
        <v>6.8</v>
      </c>
      <c r="AE152" s="17" t="s">
        <v>2226</v>
      </c>
      <c r="AF152" s="20" t="s">
        <v>2329</v>
      </c>
      <c r="AG152" s="16">
        <v>1982</v>
      </c>
      <c r="AH152" s="14" t="s">
        <v>1018</v>
      </c>
      <c r="AI152" s="14" t="s">
        <v>1019</v>
      </c>
      <c r="AJ152" s="28">
        <v>26.048159999999999</v>
      </c>
      <c r="AK152" s="29">
        <v>-80.155289999999994</v>
      </c>
      <c r="AL152" s="34">
        <f>J152+MAX(Table13[[#This Row],[Highway]:[Pipe]])</f>
        <v>2</v>
      </c>
      <c r="AN152" s="35">
        <f t="shared" si="16"/>
        <v>1</v>
      </c>
      <c r="AO152" s="35" t="str">
        <f t="shared" si="17"/>
        <v/>
      </c>
      <c r="AP152" s="35" t="str">
        <f t="shared" si="18"/>
        <v/>
      </c>
      <c r="AQ152" s="35" t="str">
        <f t="shared" si="19"/>
        <v/>
      </c>
    </row>
    <row r="153" spans="1:43" x14ac:dyDescent="0.45">
      <c r="A153" s="25">
        <v>26.083805555555553</v>
      </c>
      <c r="B153" s="22">
        <v>-80.184694444444446</v>
      </c>
      <c r="C153" s="13" t="s">
        <v>275</v>
      </c>
      <c r="D153" s="13" t="s">
        <v>276</v>
      </c>
      <c r="E153" s="14" t="s">
        <v>277</v>
      </c>
      <c r="F153" s="13" t="s">
        <v>30</v>
      </c>
      <c r="G153" s="14" t="s">
        <v>35</v>
      </c>
      <c r="H153" s="15"/>
      <c r="I153" s="16">
        <v>860428</v>
      </c>
      <c r="J153" s="19">
        <v>1</v>
      </c>
      <c r="K153" s="17" t="s">
        <v>276</v>
      </c>
      <c r="L153" s="17" t="s">
        <v>1657</v>
      </c>
      <c r="M153" s="18" t="s">
        <v>2328</v>
      </c>
      <c r="N153" s="13" t="s">
        <v>1792</v>
      </c>
      <c r="O153" s="14" t="s">
        <v>1976</v>
      </c>
      <c r="P153" s="18" t="s">
        <v>1790</v>
      </c>
      <c r="Q153" s="14" t="s">
        <v>2079</v>
      </c>
      <c r="R153" s="19" t="s">
        <v>2335</v>
      </c>
      <c r="S153" s="13" t="s">
        <v>2081</v>
      </c>
      <c r="T153" s="18" t="s">
        <v>2339</v>
      </c>
      <c r="U153" s="20">
        <v>0</v>
      </c>
      <c r="V153" s="14" t="s">
        <v>2097</v>
      </c>
      <c r="W153" s="14" t="s">
        <v>2098</v>
      </c>
      <c r="X153" s="19" t="s">
        <v>2098</v>
      </c>
      <c r="Y153" s="14" t="s">
        <v>2107</v>
      </c>
      <c r="Z153" s="14" t="s">
        <v>2119</v>
      </c>
      <c r="AA153" s="16">
        <v>40</v>
      </c>
      <c r="AB153" s="14" t="s">
        <v>2208</v>
      </c>
      <c r="AC153" s="14" t="s">
        <v>2118</v>
      </c>
      <c r="AD153" s="16">
        <v>45.6</v>
      </c>
      <c r="AE153" s="17" t="s">
        <v>2223</v>
      </c>
      <c r="AF153" s="20" t="s">
        <v>2329</v>
      </c>
      <c r="AG153" s="16">
        <v>1987</v>
      </c>
      <c r="AH153" s="14" t="s">
        <v>1130</v>
      </c>
      <c r="AI153" s="14" t="s">
        <v>1131</v>
      </c>
      <c r="AJ153" s="28">
        <v>26.08381</v>
      </c>
      <c r="AK153" s="29">
        <v>-80.184669999999997</v>
      </c>
      <c r="AL153" s="34">
        <f>J153+MAX(Table13[[#This Row],[Highway]:[Pipe]])</f>
        <v>2</v>
      </c>
      <c r="AN153" s="35">
        <f t="shared" si="16"/>
        <v>1</v>
      </c>
      <c r="AO153" s="35" t="str">
        <f t="shared" si="17"/>
        <v/>
      </c>
      <c r="AP153" s="35" t="str">
        <f t="shared" si="18"/>
        <v/>
      </c>
      <c r="AQ153" s="35" t="str">
        <f t="shared" si="19"/>
        <v/>
      </c>
    </row>
    <row r="154" spans="1:43" x14ac:dyDescent="0.45">
      <c r="A154" s="25">
        <v>26.08402222222222</v>
      </c>
      <c r="B154" s="22">
        <v>-80.184366666666676</v>
      </c>
      <c r="C154" s="13" t="s">
        <v>278</v>
      </c>
      <c r="D154" s="13" t="s">
        <v>276</v>
      </c>
      <c r="E154" s="14" t="s">
        <v>277</v>
      </c>
      <c r="F154" s="13" t="s">
        <v>30</v>
      </c>
      <c r="G154" s="14" t="s">
        <v>36</v>
      </c>
      <c r="H154" s="15"/>
      <c r="I154" s="16">
        <v>860427</v>
      </c>
      <c r="J154" s="19">
        <v>1</v>
      </c>
      <c r="K154" s="17" t="s">
        <v>276</v>
      </c>
      <c r="L154" s="17" t="s">
        <v>1657</v>
      </c>
      <c r="M154" s="18" t="s">
        <v>2410</v>
      </c>
      <c r="N154" s="13" t="s">
        <v>1792</v>
      </c>
      <c r="O154" s="14" t="s">
        <v>1976</v>
      </c>
      <c r="P154" s="18" t="s">
        <v>2409</v>
      </c>
      <c r="Q154" s="14" t="s">
        <v>2079</v>
      </c>
      <c r="R154" s="19" t="s">
        <v>2335</v>
      </c>
      <c r="S154" s="13" t="s">
        <v>2081</v>
      </c>
      <c r="T154" s="18" t="s">
        <v>2339</v>
      </c>
      <c r="U154" s="20" t="s">
        <v>2739</v>
      </c>
      <c r="V154" s="14" t="s">
        <v>2097</v>
      </c>
      <c r="W154" s="14" t="s">
        <v>2098</v>
      </c>
      <c r="X154" s="19" t="s">
        <v>2098</v>
      </c>
      <c r="Y154" s="14" t="s">
        <v>2107</v>
      </c>
      <c r="Z154" s="14" t="s">
        <v>2119</v>
      </c>
      <c r="AA154" s="16">
        <v>40</v>
      </c>
      <c r="AB154" s="14" t="s">
        <v>2208</v>
      </c>
      <c r="AC154" s="14" t="s">
        <v>2118</v>
      </c>
      <c r="AD154" s="16">
        <v>45.6</v>
      </c>
      <c r="AE154" s="17" t="s">
        <v>2223</v>
      </c>
      <c r="AF154" s="20" t="s">
        <v>2329</v>
      </c>
      <c r="AG154" s="16">
        <v>1987</v>
      </c>
      <c r="AH154" s="14" t="s">
        <v>1132</v>
      </c>
      <c r="AI154" s="14" t="s">
        <v>1133</v>
      </c>
      <c r="AJ154" s="28">
        <v>26.084070000000001</v>
      </c>
      <c r="AK154" s="29">
        <v>-80.18365</v>
      </c>
      <c r="AL154" s="34">
        <f>J154+MAX(Table13[[#This Row],[Highway]:[Pipe]])</f>
        <v>2</v>
      </c>
      <c r="AN154" s="35">
        <f t="shared" si="16"/>
        <v>1</v>
      </c>
      <c r="AO154" s="35" t="str">
        <f t="shared" si="17"/>
        <v/>
      </c>
      <c r="AP154" s="35" t="str">
        <f t="shared" si="18"/>
        <v/>
      </c>
      <c r="AQ154" s="35" t="str">
        <f t="shared" si="19"/>
        <v/>
      </c>
    </row>
    <row r="155" spans="1:43" x14ac:dyDescent="0.45">
      <c r="A155" s="25">
        <v>26.063075000000001</v>
      </c>
      <c r="B155" s="22">
        <v>-80.159077777777782</v>
      </c>
      <c r="C155" s="13" t="s">
        <v>166</v>
      </c>
      <c r="D155" s="13" t="s">
        <v>122</v>
      </c>
      <c r="E155" s="14" t="s">
        <v>167</v>
      </c>
      <c r="F155" s="13" t="s">
        <v>34</v>
      </c>
      <c r="G155" s="14" t="s">
        <v>34</v>
      </c>
      <c r="H155" s="15"/>
      <c r="I155" s="16">
        <v>860592</v>
      </c>
      <c r="J155" s="19">
        <v>1</v>
      </c>
      <c r="K155" s="17" t="s">
        <v>122</v>
      </c>
      <c r="L155" s="17" t="s">
        <v>122</v>
      </c>
      <c r="M155" s="18" t="s">
        <v>2420</v>
      </c>
      <c r="N155" s="13" t="s">
        <v>1799</v>
      </c>
      <c r="O155" s="14" t="s">
        <v>1966</v>
      </c>
      <c r="P155" s="18" t="s">
        <v>2381</v>
      </c>
      <c r="Q155" s="14" t="s">
        <v>2079</v>
      </c>
      <c r="R155" s="19" t="s">
        <v>2335</v>
      </c>
      <c r="S155" s="13" t="s">
        <v>2081</v>
      </c>
      <c r="T155" s="18" t="s">
        <v>2339</v>
      </c>
      <c r="U155" s="20" t="s">
        <v>2747</v>
      </c>
      <c r="V155" s="14" t="s">
        <v>2097</v>
      </c>
      <c r="W155" s="14" t="s">
        <v>2098</v>
      </c>
      <c r="X155" s="19" t="s">
        <v>2318</v>
      </c>
      <c r="Y155" s="14" t="s">
        <v>2107</v>
      </c>
      <c r="Z155" s="14" t="s">
        <v>2139</v>
      </c>
      <c r="AA155" s="16">
        <v>77.099999999999994</v>
      </c>
      <c r="AB155" s="14" t="s">
        <v>2163</v>
      </c>
      <c r="AC155" s="14" t="s">
        <v>2118</v>
      </c>
      <c r="AD155" s="16">
        <v>17.7</v>
      </c>
      <c r="AE155" s="17" t="s">
        <v>2226</v>
      </c>
      <c r="AF155" s="20" t="s">
        <v>2329</v>
      </c>
      <c r="AG155" s="16">
        <v>1984</v>
      </c>
      <c r="AH155" s="14" t="s">
        <v>1052</v>
      </c>
      <c r="AI155" s="14" t="s">
        <v>1053</v>
      </c>
      <c r="AJ155" s="28">
        <v>26.063079999999999</v>
      </c>
      <c r="AK155" s="29">
        <v>-80.15916</v>
      </c>
      <c r="AL155" s="34">
        <f>J155+MAX(Table13[[#This Row],[Highway]:[Pipe]])</f>
        <v>2</v>
      </c>
      <c r="AN155" s="35">
        <f t="shared" si="16"/>
        <v>1</v>
      </c>
      <c r="AO155" s="35" t="str">
        <f t="shared" si="17"/>
        <v/>
      </c>
      <c r="AP155" s="35" t="str">
        <f t="shared" si="18"/>
        <v/>
      </c>
      <c r="AQ155" s="35" t="str">
        <f t="shared" si="19"/>
        <v/>
      </c>
    </row>
    <row r="156" spans="1:43" x14ac:dyDescent="0.45">
      <c r="A156" s="25">
        <v>26.221622222222219</v>
      </c>
      <c r="B156" s="22">
        <v>-80.103958333333324</v>
      </c>
      <c r="C156" s="13" t="s">
        <v>139</v>
      </c>
      <c r="D156" s="13" t="s">
        <v>51</v>
      </c>
      <c r="E156" s="14" t="s">
        <v>140</v>
      </c>
      <c r="F156" s="13" t="s">
        <v>34</v>
      </c>
      <c r="G156" s="14" t="s">
        <v>34</v>
      </c>
      <c r="H156" s="15"/>
      <c r="I156" s="16">
        <v>860222</v>
      </c>
      <c r="J156" s="19">
        <v>1</v>
      </c>
      <c r="K156" s="17" t="s">
        <v>51</v>
      </c>
      <c r="L156" s="17" t="s">
        <v>51</v>
      </c>
      <c r="M156" s="18" t="s">
        <v>2367</v>
      </c>
      <c r="N156" s="13" t="s">
        <v>1796</v>
      </c>
      <c r="O156" s="14" t="s">
        <v>1957</v>
      </c>
      <c r="P156" s="18" t="s">
        <v>2396</v>
      </c>
      <c r="Q156" s="14" t="s">
        <v>2079</v>
      </c>
      <c r="R156" s="19" t="s">
        <v>2335</v>
      </c>
      <c r="S156" s="13" t="s">
        <v>2081</v>
      </c>
      <c r="T156" s="18" t="s">
        <v>2339</v>
      </c>
      <c r="U156" s="20" t="s">
        <v>2729</v>
      </c>
      <c r="V156" s="14" t="s">
        <v>2097</v>
      </c>
      <c r="W156" s="14" t="s">
        <v>2098</v>
      </c>
      <c r="X156" s="19" t="s">
        <v>2318</v>
      </c>
      <c r="Y156" s="14" t="s">
        <v>2107</v>
      </c>
      <c r="Z156" s="14" t="s">
        <v>2136</v>
      </c>
      <c r="AA156" s="16">
        <v>45.9</v>
      </c>
      <c r="AB156" s="14" t="s">
        <v>2169</v>
      </c>
      <c r="AC156" s="14" t="s">
        <v>2118</v>
      </c>
      <c r="AD156" s="16">
        <v>12.1</v>
      </c>
      <c r="AE156" s="17" t="s">
        <v>2223</v>
      </c>
      <c r="AF156" s="20" t="s">
        <v>2329</v>
      </c>
      <c r="AG156" s="16">
        <v>1982</v>
      </c>
      <c r="AH156" s="14" t="s">
        <v>1032</v>
      </c>
      <c r="AI156" s="14" t="s">
        <v>1033</v>
      </c>
      <c r="AJ156" s="28">
        <v>26.221209999999999</v>
      </c>
      <c r="AK156" s="29">
        <v>-80.103909999999999</v>
      </c>
      <c r="AL156" s="34">
        <f>J156+MAX(Table13[[#This Row],[Highway]:[Pipe]])</f>
        <v>2</v>
      </c>
      <c r="AN156" s="35">
        <f t="shared" si="16"/>
        <v>1</v>
      </c>
      <c r="AO156" s="35" t="str">
        <f t="shared" si="17"/>
        <v/>
      </c>
      <c r="AP156" s="35" t="str">
        <f t="shared" si="18"/>
        <v/>
      </c>
      <c r="AQ156" s="35" t="str">
        <f t="shared" si="19"/>
        <v/>
      </c>
    </row>
    <row r="157" spans="1:43" x14ac:dyDescent="0.45">
      <c r="A157" s="25">
        <v>25.779411111111109</v>
      </c>
      <c r="B157" s="22">
        <v>-80.182100000000005</v>
      </c>
      <c r="C157" s="13" t="s">
        <v>513</v>
      </c>
      <c r="D157" s="13" t="s">
        <v>514</v>
      </c>
      <c r="E157" s="14" t="s">
        <v>515</v>
      </c>
      <c r="F157" s="13" t="s">
        <v>30</v>
      </c>
      <c r="G157" s="14" t="s">
        <v>35</v>
      </c>
      <c r="H157" s="15"/>
      <c r="I157" s="16">
        <v>875001</v>
      </c>
      <c r="J157" s="19">
        <v>1</v>
      </c>
      <c r="K157" s="17" t="s">
        <v>514</v>
      </c>
      <c r="L157" s="17" t="s">
        <v>514</v>
      </c>
      <c r="M157" s="18" t="s">
        <v>2550</v>
      </c>
      <c r="N157" s="13" t="s">
        <v>1851</v>
      </c>
      <c r="O157" s="14" t="s">
        <v>2032</v>
      </c>
      <c r="P157" s="18" t="s">
        <v>2359</v>
      </c>
      <c r="Q157" s="14" t="s">
        <v>2079</v>
      </c>
      <c r="R157" s="19" t="s">
        <v>2335</v>
      </c>
      <c r="S157" s="13" t="s">
        <v>2087</v>
      </c>
      <c r="T157" s="18" t="s">
        <v>2340</v>
      </c>
      <c r="U157" s="20" t="s">
        <v>2829</v>
      </c>
      <c r="V157" s="14" t="s">
        <v>2097</v>
      </c>
      <c r="W157" s="14" t="s">
        <v>2098</v>
      </c>
      <c r="X157" s="19" t="s">
        <v>2098</v>
      </c>
      <c r="Y157" s="14" t="s">
        <v>2107</v>
      </c>
      <c r="Z157" s="14" t="s">
        <v>2110</v>
      </c>
      <c r="AA157" s="16">
        <v>89.9</v>
      </c>
      <c r="AB157" s="14" t="s">
        <v>2127</v>
      </c>
      <c r="AC157" s="14" t="s">
        <v>2118</v>
      </c>
      <c r="AD157" s="16">
        <v>64.900000000000006</v>
      </c>
      <c r="AE157" s="17" t="s">
        <v>2277</v>
      </c>
      <c r="AF157" s="20" t="s">
        <v>2329</v>
      </c>
      <c r="AG157" s="16">
        <v>1991</v>
      </c>
      <c r="AH157" s="14" t="s">
        <v>1295</v>
      </c>
      <c r="AI157" s="14" t="s">
        <v>1296</v>
      </c>
      <c r="AJ157" s="28">
        <v>25.779450000000001</v>
      </c>
      <c r="AK157" s="29">
        <v>-80.182149999999993</v>
      </c>
      <c r="AL157" s="34">
        <f>J157+MAX(Table13[[#This Row],[Highway]:[Pipe]])</f>
        <v>2</v>
      </c>
      <c r="AN157" s="35">
        <f t="shared" si="16"/>
        <v>1</v>
      </c>
      <c r="AO157" s="35" t="str">
        <f t="shared" si="17"/>
        <v/>
      </c>
      <c r="AP157" s="35" t="str">
        <f t="shared" si="18"/>
        <v/>
      </c>
      <c r="AQ157" s="35" t="str">
        <f t="shared" si="19"/>
        <v/>
      </c>
    </row>
    <row r="158" spans="1:43" x14ac:dyDescent="0.45">
      <c r="A158" s="25">
        <v>25.779208333333333</v>
      </c>
      <c r="B158" s="22">
        <v>-80.182197222222229</v>
      </c>
      <c r="C158" s="13" t="s">
        <v>517</v>
      </c>
      <c r="D158" s="13" t="s">
        <v>514</v>
      </c>
      <c r="E158" s="14" t="s">
        <v>515</v>
      </c>
      <c r="F158" s="13" t="s">
        <v>30</v>
      </c>
      <c r="G158" s="14" t="s">
        <v>518</v>
      </c>
      <c r="H158" s="15"/>
      <c r="I158" s="16">
        <v>874998</v>
      </c>
      <c r="J158" s="19">
        <v>1</v>
      </c>
      <c r="K158" s="17" t="s">
        <v>514</v>
      </c>
      <c r="L158" s="17" t="s">
        <v>514</v>
      </c>
      <c r="M158" s="18" t="s">
        <v>2549</v>
      </c>
      <c r="N158" s="13" t="s">
        <v>1851</v>
      </c>
      <c r="O158" s="14" t="s">
        <v>2032</v>
      </c>
      <c r="P158" s="18" t="s">
        <v>2542</v>
      </c>
      <c r="Q158" s="14" t="s">
        <v>2079</v>
      </c>
      <c r="R158" s="19" t="s">
        <v>2335</v>
      </c>
      <c r="S158" s="13" t="s">
        <v>2087</v>
      </c>
      <c r="T158" s="18" t="s">
        <v>2340</v>
      </c>
      <c r="U158" s="20" t="s">
        <v>2828</v>
      </c>
      <c r="V158" s="14" t="s">
        <v>2099</v>
      </c>
      <c r="W158" s="14" t="s">
        <v>2098</v>
      </c>
      <c r="X158" s="19" t="s">
        <v>2318</v>
      </c>
      <c r="Y158" s="14" t="s">
        <v>2107</v>
      </c>
      <c r="Z158" s="14"/>
      <c r="AA158" s="16">
        <v>89.9</v>
      </c>
      <c r="AB158" s="14"/>
      <c r="AC158" s="14"/>
      <c r="AD158" s="16">
        <v>21.9</v>
      </c>
      <c r="AE158" s="17" t="s">
        <v>2277</v>
      </c>
      <c r="AF158" s="20" t="s">
        <v>2330</v>
      </c>
      <c r="AG158" s="16">
        <v>1964</v>
      </c>
      <c r="AH158" s="14" t="s">
        <v>1299</v>
      </c>
      <c r="AI158" s="14" t="s">
        <v>1300</v>
      </c>
      <c r="AJ158" s="28">
        <v>25.779209999999999</v>
      </c>
      <c r="AK158" s="29">
        <v>-80.182239999999993</v>
      </c>
      <c r="AL158" s="34">
        <f>J158+MAX(Table13[[#This Row],[Highway]:[Pipe]])</f>
        <v>2</v>
      </c>
      <c r="AN158" s="35">
        <f t="shared" si="16"/>
        <v>1</v>
      </c>
      <c r="AO158" s="35" t="str">
        <f t="shared" si="17"/>
        <v/>
      </c>
      <c r="AP158" s="35" t="str">
        <f t="shared" si="18"/>
        <v/>
      </c>
      <c r="AQ158" s="35" t="str">
        <f t="shared" si="19"/>
        <v/>
      </c>
    </row>
    <row r="159" spans="1:43" x14ac:dyDescent="0.45">
      <c r="A159" s="25">
        <v>25.779533333333333</v>
      </c>
      <c r="B159" s="22">
        <v>-80.182041666666677</v>
      </c>
      <c r="C159" s="13" t="s">
        <v>516</v>
      </c>
      <c r="D159" s="13" t="s">
        <v>514</v>
      </c>
      <c r="E159" s="14" t="s">
        <v>515</v>
      </c>
      <c r="F159" s="13" t="s">
        <v>30</v>
      </c>
      <c r="G159" s="14" t="s">
        <v>36</v>
      </c>
      <c r="H159" s="15"/>
      <c r="I159" s="16">
        <v>875000</v>
      </c>
      <c r="J159" s="19">
        <v>1</v>
      </c>
      <c r="K159" s="17" t="s">
        <v>514</v>
      </c>
      <c r="L159" s="17" t="s">
        <v>514</v>
      </c>
      <c r="M159" s="18" t="s">
        <v>2550</v>
      </c>
      <c r="N159" s="13" t="s">
        <v>1851</v>
      </c>
      <c r="O159" s="14" t="s">
        <v>2032</v>
      </c>
      <c r="P159" s="18" t="s">
        <v>2359</v>
      </c>
      <c r="Q159" s="14" t="s">
        <v>2079</v>
      </c>
      <c r="R159" s="19" t="s">
        <v>2335</v>
      </c>
      <c r="S159" s="13" t="s">
        <v>2087</v>
      </c>
      <c r="T159" s="18" t="s">
        <v>2340</v>
      </c>
      <c r="U159" s="20" t="s">
        <v>2829</v>
      </c>
      <c r="V159" s="14" t="s">
        <v>2097</v>
      </c>
      <c r="W159" s="14" t="s">
        <v>2098</v>
      </c>
      <c r="X159" s="19" t="s">
        <v>2318</v>
      </c>
      <c r="Y159" s="14" t="s">
        <v>2107</v>
      </c>
      <c r="Z159" s="14" t="s">
        <v>2110</v>
      </c>
      <c r="AA159" s="16">
        <v>89.9</v>
      </c>
      <c r="AB159" s="14" t="s">
        <v>2127</v>
      </c>
      <c r="AC159" s="14" t="s">
        <v>2118</v>
      </c>
      <c r="AD159" s="16">
        <v>64.900000000000006</v>
      </c>
      <c r="AE159" s="17" t="s">
        <v>2277</v>
      </c>
      <c r="AF159" s="20" t="s">
        <v>2329</v>
      </c>
      <c r="AG159" s="16">
        <v>1991</v>
      </c>
      <c r="AH159" s="14" t="s">
        <v>1297</v>
      </c>
      <c r="AI159" s="14" t="s">
        <v>1298</v>
      </c>
      <c r="AJ159" s="28">
        <v>25.78</v>
      </c>
      <c r="AK159" s="29">
        <v>-80.183329999999998</v>
      </c>
      <c r="AL159" s="34">
        <f>J159+MAX(Table13[[#This Row],[Highway]:[Pipe]])</f>
        <v>2</v>
      </c>
      <c r="AN159" s="35">
        <f t="shared" si="16"/>
        <v>1</v>
      </c>
      <c r="AO159" s="35" t="str">
        <f t="shared" si="17"/>
        <v/>
      </c>
      <c r="AP159" s="35" t="str">
        <f t="shared" si="18"/>
        <v/>
      </c>
      <c r="AQ159" s="35" t="str">
        <f t="shared" si="19"/>
        <v/>
      </c>
    </row>
    <row r="160" spans="1:43" x14ac:dyDescent="0.45">
      <c r="A160" s="25">
        <v>27.120138888888889</v>
      </c>
      <c r="B160" s="22">
        <v>-80.270055555555558</v>
      </c>
      <c r="C160" s="13" t="s">
        <v>447</v>
      </c>
      <c r="D160" s="13" t="s">
        <v>448</v>
      </c>
      <c r="E160" s="14" t="s">
        <v>449</v>
      </c>
      <c r="F160" s="13" t="s">
        <v>34</v>
      </c>
      <c r="G160" s="14" t="s">
        <v>31</v>
      </c>
      <c r="H160" s="15"/>
      <c r="I160" s="16">
        <v>890133</v>
      </c>
      <c r="J160" s="19">
        <v>1</v>
      </c>
      <c r="K160" s="17" t="s">
        <v>448</v>
      </c>
      <c r="L160" s="17" t="s">
        <v>448</v>
      </c>
      <c r="M160" s="18" t="s">
        <v>2392</v>
      </c>
      <c r="N160" s="13" t="s">
        <v>1842</v>
      </c>
      <c r="O160" s="14" t="s">
        <v>2020</v>
      </c>
      <c r="P160" s="18" t="s">
        <v>2618</v>
      </c>
      <c r="Q160" s="14" t="s">
        <v>2079</v>
      </c>
      <c r="R160" s="19" t="s">
        <v>2335</v>
      </c>
      <c r="S160" s="13" t="s">
        <v>2086</v>
      </c>
      <c r="T160" s="18" t="s">
        <v>2342</v>
      </c>
      <c r="U160" s="20" t="s">
        <v>2873</v>
      </c>
      <c r="V160" s="14" t="s">
        <v>2097</v>
      </c>
      <c r="W160" s="14" t="s">
        <v>2098</v>
      </c>
      <c r="X160" s="19" t="s">
        <v>2098</v>
      </c>
      <c r="Y160" s="14" t="s">
        <v>2107</v>
      </c>
      <c r="Z160" s="14" t="s">
        <v>2187</v>
      </c>
      <c r="AA160" s="16">
        <v>109.9</v>
      </c>
      <c r="AB160" s="14" t="s">
        <v>2176</v>
      </c>
      <c r="AC160" s="14" t="s">
        <v>2118</v>
      </c>
      <c r="AD160" s="16">
        <v>56.1</v>
      </c>
      <c r="AE160" s="17" t="s">
        <v>2223</v>
      </c>
      <c r="AF160" s="20" t="s">
        <v>2329</v>
      </c>
      <c r="AG160" s="16">
        <v>1987</v>
      </c>
      <c r="AH160" s="14" t="s">
        <v>1247</v>
      </c>
      <c r="AI160" s="14" t="s">
        <v>1248</v>
      </c>
      <c r="AJ160" s="28">
        <v>27.12013</v>
      </c>
      <c r="AK160" s="29">
        <v>-80.270049999999998</v>
      </c>
      <c r="AL160" s="34">
        <f>J160+MAX(Table13[[#This Row],[Highway]:[Pipe]])</f>
        <v>2</v>
      </c>
      <c r="AN160" s="35">
        <f t="shared" si="16"/>
        <v>1</v>
      </c>
      <c r="AO160" s="35" t="str">
        <f t="shared" si="17"/>
        <v/>
      </c>
      <c r="AP160" s="35" t="str">
        <f t="shared" si="18"/>
        <v/>
      </c>
      <c r="AQ160" s="35" t="str">
        <f t="shared" si="19"/>
        <v/>
      </c>
    </row>
    <row r="161" spans="1:43" x14ac:dyDescent="0.45">
      <c r="A161" s="25">
        <v>27.119888888888891</v>
      </c>
      <c r="B161" s="22">
        <v>-80.270305555555552</v>
      </c>
      <c r="C161" s="13" t="s">
        <v>450</v>
      </c>
      <c r="D161" s="13" t="s">
        <v>448</v>
      </c>
      <c r="E161" s="14" t="s">
        <v>449</v>
      </c>
      <c r="F161" s="13" t="s">
        <v>34</v>
      </c>
      <c r="G161" s="14" t="s">
        <v>32</v>
      </c>
      <c r="H161" s="15"/>
      <c r="I161" s="16">
        <v>890132</v>
      </c>
      <c r="J161" s="19">
        <v>1</v>
      </c>
      <c r="K161" s="17" t="s">
        <v>448</v>
      </c>
      <c r="L161" s="17" t="s">
        <v>448</v>
      </c>
      <c r="M161" s="18" t="s">
        <v>2382</v>
      </c>
      <c r="N161" s="13" t="s">
        <v>1842</v>
      </c>
      <c r="O161" s="14" t="s">
        <v>2020</v>
      </c>
      <c r="P161" s="18" t="s">
        <v>2618</v>
      </c>
      <c r="Q161" s="14" t="s">
        <v>2079</v>
      </c>
      <c r="R161" s="19" t="s">
        <v>2335</v>
      </c>
      <c r="S161" s="13" t="s">
        <v>2086</v>
      </c>
      <c r="T161" s="18" t="s">
        <v>2342</v>
      </c>
      <c r="U161" s="20" t="s">
        <v>2873</v>
      </c>
      <c r="V161" s="14" t="s">
        <v>2097</v>
      </c>
      <c r="W161" s="14" t="s">
        <v>2098</v>
      </c>
      <c r="X161" s="19" t="s">
        <v>2098</v>
      </c>
      <c r="Y161" s="14" t="s">
        <v>2107</v>
      </c>
      <c r="Z161" s="14" t="s">
        <v>2187</v>
      </c>
      <c r="AA161" s="16">
        <v>109.9</v>
      </c>
      <c r="AB161" s="14" t="s">
        <v>2176</v>
      </c>
      <c r="AC161" s="14" t="s">
        <v>2118</v>
      </c>
      <c r="AD161" s="16">
        <v>56.1</v>
      </c>
      <c r="AE161" s="17" t="s">
        <v>2223</v>
      </c>
      <c r="AF161" s="20" t="s">
        <v>2329</v>
      </c>
      <c r="AG161" s="16">
        <v>1987</v>
      </c>
      <c r="AH161" s="14" t="s">
        <v>1249</v>
      </c>
      <c r="AI161" s="14" t="s">
        <v>1250</v>
      </c>
      <c r="AJ161" s="28">
        <v>27.119869999999999</v>
      </c>
      <c r="AK161" s="29">
        <v>-80.270290000000003</v>
      </c>
      <c r="AL161" s="34">
        <f>J161+MAX(Table13[[#This Row],[Highway]:[Pipe]])</f>
        <v>2</v>
      </c>
      <c r="AN161" s="35">
        <f t="shared" si="16"/>
        <v>1</v>
      </c>
      <c r="AO161" s="35" t="str">
        <f t="shared" si="17"/>
        <v/>
      </c>
      <c r="AP161" s="35" t="str">
        <f t="shared" si="18"/>
        <v/>
      </c>
      <c r="AQ161" s="35" t="str">
        <f t="shared" si="19"/>
        <v/>
      </c>
    </row>
    <row r="162" spans="1:43" x14ac:dyDescent="0.45">
      <c r="A162" s="25">
        <v>26.091638888888887</v>
      </c>
      <c r="B162" s="22">
        <v>-80.21608333333333</v>
      </c>
      <c r="C162" s="13" t="s">
        <v>347</v>
      </c>
      <c r="D162" s="13" t="s">
        <v>348</v>
      </c>
      <c r="E162" s="14" t="s">
        <v>240</v>
      </c>
      <c r="F162" s="13" t="s">
        <v>39</v>
      </c>
      <c r="G162" s="14" t="s">
        <v>34</v>
      </c>
      <c r="H162" s="15"/>
      <c r="I162" s="16">
        <v>860655</v>
      </c>
      <c r="J162" s="19">
        <v>1</v>
      </c>
      <c r="K162" s="17" t="s">
        <v>348</v>
      </c>
      <c r="L162" s="17" t="s">
        <v>1670</v>
      </c>
      <c r="M162" s="18" t="s">
        <v>2433</v>
      </c>
      <c r="N162" s="13" t="s">
        <v>1814</v>
      </c>
      <c r="O162" s="14" t="s">
        <v>1928</v>
      </c>
      <c r="P162" s="18" t="s">
        <v>2432</v>
      </c>
      <c r="Q162" s="14" t="s">
        <v>2079</v>
      </c>
      <c r="R162" s="19" t="s">
        <v>2335</v>
      </c>
      <c r="S162" s="13" t="s">
        <v>2081</v>
      </c>
      <c r="T162" s="18" t="s">
        <v>2339</v>
      </c>
      <c r="U162" s="20" t="s">
        <v>2754</v>
      </c>
      <c r="V162" s="14" t="s">
        <v>2097</v>
      </c>
      <c r="W162" s="14" t="s">
        <v>2098</v>
      </c>
      <c r="X162" s="19" t="s">
        <v>2318</v>
      </c>
      <c r="Y162" s="14" t="s">
        <v>2107</v>
      </c>
      <c r="Z162" s="14" t="s">
        <v>2127</v>
      </c>
      <c r="AA162" s="16">
        <v>49.2</v>
      </c>
      <c r="AB162" s="14" t="s">
        <v>2147</v>
      </c>
      <c r="AC162" s="14" t="s">
        <v>2118</v>
      </c>
      <c r="AD162" s="16">
        <v>30.5</v>
      </c>
      <c r="AE162" s="17" t="s">
        <v>2259</v>
      </c>
      <c r="AF162" s="20" t="s">
        <v>2329</v>
      </c>
      <c r="AG162" s="16">
        <v>2011</v>
      </c>
      <c r="AH162" s="14" t="s">
        <v>1180</v>
      </c>
      <c r="AI162" s="14" t="s">
        <v>1181</v>
      </c>
      <c r="AJ162" s="28">
        <v>26.091629999999999</v>
      </c>
      <c r="AK162" s="29">
        <v>-80.216070000000002</v>
      </c>
      <c r="AL162" s="34">
        <f>J162+MAX(Table13[[#This Row],[Highway]:[Pipe]])</f>
        <v>2</v>
      </c>
      <c r="AN162" s="35">
        <f t="shared" ref="AN162:AN174" si="20">IF(LEFT($W162,1)="H",1,"")</f>
        <v>1</v>
      </c>
      <c r="AO162" s="35" t="str">
        <f t="shared" ref="AO162:AO174" si="21">IF(LEFT($W162,1)="R",3,"")</f>
        <v/>
      </c>
      <c r="AP162" s="35" t="str">
        <f t="shared" ref="AP162:AP174" si="22">IF(LEFT($W162,2)="Pe",5,"")</f>
        <v/>
      </c>
      <c r="AQ162" s="35" t="str">
        <f t="shared" ref="AQ162:AQ174" si="23">IF(LEFT($W162,2)="Pi",7,"")</f>
        <v/>
      </c>
    </row>
    <row r="163" spans="1:43" x14ac:dyDescent="0.45">
      <c r="A163" s="25">
        <v>25.770277777777778</v>
      </c>
      <c r="B163" s="22">
        <v>-80.192366666666672</v>
      </c>
      <c r="C163" s="13" t="s">
        <v>675</v>
      </c>
      <c r="D163" s="13" t="s">
        <v>676</v>
      </c>
      <c r="E163" s="14" t="s">
        <v>677</v>
      </c>
      <c r="F163" s="13" t="s">
        <v>34</v>
      </c>
      <c r="G163" s="14" t="s">
        <v>34</v>
      </c>
      <c r="H163" s="15"/>
      <c r="I163" s="16"/>
      <c r="J163" s="19">
        <v>1</v>
      </c>
      <c r="K163" s="17" t="s">
        <v>676</v>
      </c>
      <c r="L163" s="17" t="s">
        <v>676</v>
      </c>
      <c r="M163" s="18" t="s">
        <v>34</v>
      </c>
      <c r="N163" s="13" t="s">
        <v>1878</v>
      </c>
      <c r="O163" s="14" t="s">
        <v>1938</v>
      </c>
      <c r="P163" s="18" t="s">
        <v>34</v>
      </c>
      <c r="Q163" s="14" t="s">
        <v>2079</v>
      </c>
      <c r="R163" s="19" t="s">
        <v>34</v>
      </c>
      <c r="S163" s="13" t="s">
        <v>2087</v>
      </c>
      <c r="T163" s="18" t="s">
        <v>34</v>
      </c>
      <c r="U163" s="20" t="s">
        <v>34</v>
      </c>
      <c r="V163" s="14" t="s">
        <v>2097</v>
      </c>
      <c r="W163" s="14" t="s">
        <v>2100</v>
      </c>
      <c r="X163" s="19" t="s">
        <v>34</v>
      </c>
      <c r="Y163" s="14" t="s">
        <v>2107</v>
      </c>
      <c r="Z163" s="14" t="s">
        <v>2198</v>
      </c>
      <c r="AA163" s="16" t="s">
        <v>34</v>
      </c>
      <c r="AB163" s="14" t="s">
        <v>2165</v>
      </c>
      <c r="AC163" s="14" t="s">
        <v>2118</v>
      </c>
      <c r="AD163" s="16" t="s">
        <v>34</v>
      </c>
      <c r="AE163" s="17" t="s">
        <v>2287</v>
      </c>
      <c r="AF163" s="20" t="s">
        <v>34</v>
      </c>
      <c r="AG163" s="16" t="s">
        <v>34</v>
      </c>
      <c r="AH163" s="14" t="s">
        <v>1417</v>
      </c>
      <c r="AI163" s="14" t="s">
        <v>1418</v>
      </c>
      <c r="AJ163" s="28" t="s">
        <v>34</v>
      </c>
      <c r="AK163" s="29" t="s">
        <v>34</v>
      </c>
      <c r="AL163" s="34">
        <f>J163+MAX(Table13[[#This Row],[Highway]:[Pipe]])</f>
        <v>4</v>
      </c>
      <c r="AN163" s="35" t="str">
        <f t="shared" si="20"/>
        <v/>
      </c>
      <c r="AO163" s="35">
        <f t="shared" si="21"/>
        <v>3</v>
      </c>
      <c r="AP163" s="35" t="str">
        <f t="shared" si="22"/>
        <v/>
      </c>
      <c r="AQ163" s="35" t="str">
        <f t="shared" si="23"/>
        <v/>
      </c>
    </row>
    <row r="164" spans="1:43" x14ac:dyDescent="0.45">
      <c r="A164" s="25">
        <v>27.205330555555555</v>
      </c>
      <c r="B164" s="22">
        <v>-80.258561111111106</v>
      </c>
      <c r="C164" s="13" t="s">
        <v>470</v>
      </c>
      <c r="D164" s="13" t="s">
        <v>471</v>
      </c>
      <c r="E164" s="14" t="s">
        <v>472</v>
      </c>
      <c r="F164" s="13" t="s">
        <v>34</v>
      </c>
      <c r="G164" s="14" t="s">
        <v>31</v>
      </c>
      <c r="H164" s="15"/>
      <c r="I164" s="16">
        <v>890152</v>
      </c>
      <c r="J164" s="19">
        <v>1</v>
      </c>
      <c r="K164" s="17" t="s">
        <v>471</v>
      </c>
      <c r="L164" s="17" t="s">
        <v>1691</v>
      </c>
      <c r="M164" s="18" t="s">
        <v>2590</v>
      </c>
      <c r="N164" s="13" t="s">
        <v>1845</v>
      </c>
      <c r="O164" s="14" t="s">
        <v>1997</v>
      </c>
      <c r="P164" s="18" t="s">
        <v>2626</v>
      </c>
      <c r="Q164" s="14" t="s">
        <v>2079</v>
      </c>
      <c r="R164" s="19" t="s">
        <v>2335</v>
      </c>
      <c r="S164" s="13" t="s">
        <v>2086</v>
      </c>
      <c r="T164" s="18" t="s">
        <v>2342</v>
      </c>
      <c r="U164" s="20" t="s">
        <v>2878</v>
      </c>
      <c r="V164" s="14" t="s">
        <v>2097</v>
      </c>
      <c r="W164" s="14" t="s">
        <v>2098</v>
      </c>
      <c r="X164" s="19" t="s">
        <v>2318</v>
      </c>
      <c r="Y164" s="14" t="s">
        <v>2107</v>
      </c>
      <c r="Z164" s="14" t="s">
        <v>2110</v>
      </c>
      <c r="AA164" s="16">
        <v>89.9</v>
      </c>
      <c r="AB164" s="14" t="s">
        <v>2127</v>
      </c>
      <c r="AC164" s="14" t="s">
        <v>2118</v>
      </c>
      <c r="AD164" s="16">
        <v>64.900000000000006</v>
      </c>
      <c r="AE164" s="17" t="s">
        <v>2223</v>
      </c>
      <c r="AF164" s="20" t="s">
        <v>2329</v>
      </c>
      <c r="AG164" s="16">
        <v>1997</v>
      </c>
      <c r="AH164" s="14" t="s">
        <v>1267</v>
      </c>
      <c r="AI164" s="14" t="s">
        <v>1268</v>
      </c>
      <c r="AJ164" s="28">
        <v>27.200880000000002</v>
      </c>
      <c r="AK164" s="29">
        <v>-80.257289999999998</v>
      </c>
      <c r="AL164" s="34">
        <f>J164+MAX(Table13[[#This Row],[Highway]:[Pipe]])</f>
        <v>2</v>
      </c>
      <c r="AN164" s="35">
        <f t="shared" si="20"/>
        <v>1</v>
      </c>
      <c r="AO164" s="35" t="str">
        <f t="shared" si="21"/>
        <v/>
      </c>
      <c r="AP164" s="35" t="str">
        <f t="shared" si="22"/>
        <v/>
      </c>
      <c r="AQ164" s="35" t="str">
        <f t="shared" si="23"/>
        <v/>
      </c>
    </row>
    <row r="165" spans="1:43" x14ac:dyDescent="0.45">
      <c r="A165" s="25">
        <v>27.205116666666665</v>
      </c>
      <c r="B165" s="22">
        <v>-80.258747222222226</v>
      </c>
      <c r="C165" s="13" t="s">
        <v>473</v>
      </c>
      <c r="D165" s="13" t="s">
        <v>471</v>
      </c>
      <c r="E165" s="14" t="s">
        <v>472</v>
      </c>
      <c r="F165" s="13" t="s">
        <v>34</v>
      </c>
      <c r="G165" s="14" t="s">
        <v>32</v>
      </c>
      <c r="H165" s="15"/>
      <c r="I165" s="16">
        <v>890151</v>
      </c>
      <c r="J165" s="19">
        <v>1</v>
      </c>
      <c r="K165" s="17" t="s">
        <v>471</v>
      </c>
      <c r="L165" s="17" t="s">
        <v>1691</v>
      </c>
      <c r="M165" s="18" t="s">
        <v>2588</v>
      </c>
      <c r="N165" s="13" t="s">
        <v>1845</v>
      </c>
      <c r="O165" s="14" t="s">
        <v>1997</v>
      </c>
      <c r="P165" s="18" t="s">
        <v>2626</v>
      </c>
      <c r="Q165" s="14" t="s">
        <v>2079</v>
      </c>
      <c r="R165" s="19" t="s">
        <v>2335</v>
      </c>
      <c r="S165" s="13" t="s">
        <v>2086</v>
      </c>
      <c r="T165" s="18" t="s">
        <v>2342</v>
      </c>
      <c r="U165" s="20" t="s">
        <v>2878</v>
      </c>
      <c r="V165" s="14" t="s">
        <v>2097</v>
      </c>
      <c r="W165" s="14" t="s">
        <v>2098</v>
      </c>
      <c r="X165" s="19" t="s">
        <v>2318</v>
      </c>
      <c r="Y165" s="14" t="s">
        <v>2107</v>
      </c>
      <c r="Z165" s="14" t="s">
        <v>2110</v>
      </c>
      <c r="AA165" s="16">
        <v>89.9</v>
      </c>
      <c r="AB165" s="14" t="s">
        <v>2127</v>
      </c>
      <c r="AC165" s="14" t="s">
        <v>2118</v>
      </c>
      <c r="AD165" s="16">
        <v>64.900000000000006</v>
      </c>
      <c r="AE165" s="17" t="s">
        <v>2223</v>
      </c>
      <c r="AF165" s="20" t="s">
        <v>2329</v>
      </c>
      <c r="AG165" s="16">
        <v>1997</v>
      </c>
      <c r="AH165" s="14" t="s">
        <v>1269</v>
      </c>
      <c r="AI165" s="14" t="s">
        <v>1270</v>
      </c>
      <c r="AJ165" s="28">
        <v>27.204999999999998</v>
      </c>
      <c r="AK165" s="29">
        <v>-80.258769999999998</v>
      </c>
      <c r="AL165" s="34">
        <f>J165+MAX(Table13[[#This Row],[Highway]:[Pipe]])</f>
        <v>2</v>
      </c>
      <c r="AN165" s="35">
        <f t="shared" si="20"/>
        <v>1</v>
      </c>
      <c r="AO165" s="35" t="str">
        <f t="shared" si="21"/>
        <v/>
      </c>
      <c r="AP165" s="35" t="str">
        <f t="shared" si="22"/>
        <v/>
      </c>
      <c r="AQ165" s="35" t="str">
        <f t="shared" si="23"/>
        <v/>
      </c>
    </row>
    <row r="166" spans="1:43" x14ac:dyDescent="0.45">
      <c r="A166" s="25">
        <v>26.096391666666666</v>
      </c>
      <c r="B166" s="22">
        <v>-80.169466666666665</v>
      </c>
      <c r="C166" s="13" t="s">
        <v>324</v>
      </c>
      <c r="D166" s="13" t="s">
        <v>325</v>
      </c>
      <c r="E166" s="14" t="s">
        <v>326</v>
      </c>
      <c r="F166" s="13" t="s">
        <v>34</v>
      </c>
      <c r="G166" s="14" t="s">
        <v>34</v>
      </c>
      <c r="H166" s="15"/>
      <c r="I166" s="16"/>
      <c r="J166" s="19">
        <v>1</v>
      </c>
      <c r="K166" s="17" t="s">
        <v>325</v>
      </c>
      <c r="L166" s="17" t="s">
        <v>1665</v>
      </c>
      <c r="M166" s="18" t="s">
        <v>34</v>
      </c>
      <c r="N166" s="13" t="s">
        <v>1791</v>
      </c>
      <c r="O166" s="14" t="s">
        <v>1955</v>
      </c>
      <c r="P166" s="18" t="s">
        <v>34</v>
      </c>
      <c r="Q166" s="14" t="s">
        <v>2079</v>
      </c>
      <c r="R166" s="19" t="s">
        <v>34</v>
      </c>
      <c r="S166" s="13" t="s">
        <v>2081</v>
      </c>
      <c r="T166" s="18" t="s">
        <v>34</v>
      </c>
      <c r="U166" s="20" t="s">
        <v>34</v>
      </c>
      <c r="V166" s="14" t="s">
        <v>2097</v>
      </c>
      <c r="W166" s="14" t="s">
        <v>2100</v>
      </c>
      <c r="X166" s="19" t="s">
        <v>34</v>
      </c>
      <c r="Y166" s="14" t="s">
        <v>2107</v>
      </c>
      <c r="Z166" s="14" t="s">
        <v>2155</v>
      </c>
      <c r="AA166" s="16" t="s">
        <v>34</v>
      </c>
      <c r="AB166" s="14" t="s">
        <v>2176</v>
      </c>
      <c r="AC166" s="14" t="s">
        <v>2118</v>
      </c>
      <c r="AD166" s="16" t="s">
        <v>34</v>
      </c>
      <c r="AE166" s="17" t="s">
        <v>2255</v>
      </c>
      <c r="AF166" s="20" t="s">
        <v>34</v>
      </c>
      <c r="AG166" s="16" t="s">
        <v>34</v>
      </c>
      <c r="AH166" s="14" t="s">
        <v>1165</v>
      </c>
      <c r="AI166" s="14" t="s">
        <v>1166</v>
      </c>
      <c r="AJ166" s="28" t="s">
        <v>34</v>
      </c>
      <c r="AK166" s="29" t="s">
        <v>34</v>
      </c>
      <c r="AL166" s="34">
        <f>J166+MAX(Table13[[#This Row],[Highway]:[Pipe]])</f>
        <v>4</v>
      </c>
      <c r="AN166" s="35" t="str">
        <f t="shared" si="20"/>
        <v/>
      </c>
      <c r="AO166" s="35">
        <f t="shared" si="21"/>
        <v>3</v>
      </c>
      <c r="AP166" s="35" t="str">
        <f t="shared" si="22"/>
        <v/>
      </c>
      <c r="AQ166" s="35" t="str">
        <f t="shared" si="23"/>
        <v/>
      </c>
    </row>
    <row r="167" spans="1:43" x14ac:dyDescent="0.45">
      <c r="A167" s="25">
        <v>25.782563888888888</v>
      </c>
      <c r="B167" s="22">
        <v>-80.214750000000009</v>
      </c>
      <c r="C167" s="13" t="s">
        <v>678</v>
      </c>
      <c r="D167" s="13" t="s">
        <v>679</v>
      </c>
      <c r="E167" s="14" t="s">
        <v>680</v>
      </c>
      <c r="F167" s="13" t="s">
        <v>34</v>
      </c>
      <c r="G167" s="14" t="s">
        <v>34</v>
      </c>
      <c r="H167" s="15"/>
      <c r="I167" s="16">
        <v>871005</v>
      </c>
      <c r="J167" s="19">
        <v>1</v>
      </c>
      <c r="K167" s="17" t="s">
        <v>679</v>
      </c>
      <c r="L167" s="17" t="s">
        <v>679</v>
      </c>
      <c r="M167" s="18" t="s">
        <v>2529</v>
      </c>
      <c r="N167" s="13" t="s">
        <v>1878</v>
      </c>
      <c r="O167" s="14" t="s">
        <v>2043</v>
      </c>
      <c r="P167" s="18" t="s">
        <v>2511</v>
      </c>
      <c r="Q167" s="14" t="s">
        <v>2079</v>
      </c>
      <c r="R167" s="19" t="s">
        <v>2335</v>
      </c>
      <c r="S167" s="13" t="s">
        <v>2087</v>
      </c>
      <c r="T167" s="18" t="s">
        <v>2340</v>
      </c>
      <c r="U167" s="20" t="s">
        <v>2813</v>
      </c>
      <c r="V167" s="14" t="s">
        <v>2099</v>
      </c>
      <c r="W167" s="14" t="s">
        <v>2098</v>
      </c>
      <c r="X167" s="19" t="s">
        <v>2318</v>
      </c>
      <c r="Y167" s="14" t="s">
        <v>2107</v>
      </c>
      <c r="Z167" s="14" t="s">
        <v>2167</v>
      </c>
      <c r="AA167" s="16">
        <v>75.099999999999994</v>
      </c>
      <c r="AB167" s="14" t="s">
        <v>2144</v>
      </c>
      <c r="AC167" s="14" t="s">
        <v>2118</v>
      </c>
      <c r="AD167" s="16">
        <v>34.1</v>
      </c>
      <c r="AE167" s="17" t="s">
        <v>2235</v>
      </c>
      <c r="AF167" s="20" t="s">
        <v>2329</v>
      </c>
      <c r="AG167" s="16">
        <v>2009</v>
      </c>
      <c r="AH167" s="14" t="s">
        <v>1419</v>
      </c>
      <c r="AI167" s="14" t="s">
        <v>1420</v>
      </c>
      <c r="AJ167" s="28">
        <v>25.78247</v>
      </c>
      <c r="AK167" s="29">
        <v>-80.214749999999995</v>
      </c>
      <c r="AL167" s="34">
        <f>J167+MAX(Table13[[#This Row],[Highway]:[Pipe]])</f>
        <v>2</v>
      </c>
      <c r="AN167" s="35">
        <f t="shared" si="20"/>
        <v>1</v>
      </c>
      <c r="AO167" s="35" t="str">
        <f t="shared" si="21"/>
        <v/>
      </c>
      <c r="AP167" s="35" t="str">
        <f t="shared" si="22"/>
        <v/>
      </c>
      <c r="AQ167" s="35" t="str">
        <f t="shared" si="23"/>
        <v/>
      </c>
    </row>
    <row r="168" spans="1:43" x14ac:dyDescent="0.45">
      <c r="A168" s="25">
        <v>27.206838888888889</v>
      </c>
      <c r="B168" s="22">
        <v>-80.191752777777779</v>
      </c>
      <c r="C168" s="13" t="s">
        <v>399</v>
      </c>
      <c r="D168" s="13" t="s">
        <v>400</v>
      </c>
      <c r="E168" s="14" t="s">
        <v>401</v>
      </c>
      <c r="F168" s="13" t="s">
        <v>30</v>
      </c>
      <c r="G168" s="14" t="s">
        <v>34</v>
      </c>
      <c r="H168" s="15"/>
      <c r="I168" s="16">
        <v>890150</v>
      </c>
      <c r="J168" s="19">
        <v>1</v>
      </c>
      <c r="K168" s="17" t="s">
        <v>400</v>
      </c>
      <c r="L168" s="17" t="s">
        <v>1679</v>
      </c>
      <c r="M168" s="18" t="s">
        <v>2625</v>
      </c>
      <c r="N168" s="13" t="s">
        <v>1778</v>
      </c>
      <c r="O168" s="14" t="s">
        <v>2014</v>
      </c>
      <c r="P168" s="18" t="s">
        <v>2368</v>
      </c>
      <c r="Q168" s="14" t="s">
        <v>2079</v>
      </c>
      <c r="R168" s="19" t="s">
        <v>2335</v>
      </c>
      <c r="S168" s="13" t="s">
        <v>2086</v>
      </c>
      <c r="T168" s="18" t="s">
        <v>2342</v>
      </c>
      <c r="U168" s="20" t="s">
        <v>2877</v>
      </c>
      <c r="V168" s="14" t="s">
        <v>2097</v>
      </c>
      <c r="W168" s="14" t="s">
        <v>2098</v>
      </c>
      <c r="X168" s="19" t="s">
        <v>2318</v>
      </c>
      <c r="Y168" s="14" t="s">
        <v>2107</v>
      </c>
      <c r="Z168" s="14" t="s">
        <v>2189</v>
      </c>
      <c r="AA168" s="16">
        <v>125</v>
      </c>
      <c r="AB168" s="14" t="s">
        <v>2127</v>
      </c>
      <c r="AC168" s="14" t="s">
        <v>2118</v>
      </c>
      <c r="AD168" s="16">
        <v>64.900000000000006</v>
      </c>
      <c r="AE168" s="17" t="s">
        <v>2223</v>
      </c>
      <c r="AF168" s="20" t="s">
        <v>2329</v>
      </c>
      <c r="AG168" s="16">
        <v>2006</v>
      </c>
      <c r="AH168" s="14" t="s">
        <v>1215</v>
      </c>
      <c r="AI168" s="14" t="s">
        <v>1216</v>
      </c>
      <c r="AJ168" s="28">
        <v>27.206669999999999</v>
      </c>
      <c r="AK168" s="29">
        <v>-80.191670000000002</v>
      </c>
      <c r="AL168" s="34">
        <f>J168+MAX(Table13[[#This Row],[Highway]:[Pipe]])</f>
        <v>2</v>
      </c>
      <c r="AN168" s="35">
        <f t="shared" si="20"/>
        <v>1</v>
      </c>
      <c r="AO168" s="35" t="str">
        <f t="shared" si="21"/>
        <v/>
      </c>
      <c r="AP168" s="35" t="str">
        <f t="shared" si="22"/>
        <v/>
      </c>
      <c r="AQ168" s="35" t="str">
        <f t="shared" si="23"/>
        <v/>
      </c>
    </row>
    <row r="169" spans="1:43" x14ac:dyDescent="0.45">
      <c r="A169" s="25">
        <v>27.012261111111112</v>
      </c>
      <c r="B169" s="22">
        <v>-80.455011111111119</v>
      </c>
      <c r="C169" s="13" t="s">
        <v>466</v>
      </c>
      <c r="D169" s="13" t="s">
        <v>467</v>
      </c>
      <c r="E169" s="14" t="s">
        <v>468</v>
      </c>
      <c r="F169" s="13" t="s">
        <v>34</v>
      </c>
      <c r="G169" s="14" t="s">
        <v>35</v>
      </c>
      <c r="H169" s="15"/>
      <c r="I169" s="16">
        <v>890161</v>
      </c>
      <c r="J169" s="19">
        <v>1</v>
      </c>
      <c r="K169" s="17" t="s">
        <v>467</v>
      </c>
      <c r="L169" s="17" t="s">
        <v>1690</v>
      </c>
      <c r="M169" s="18" t="s">
        <v>2629</v>
      </c>
      <c r="N169" s="13" t="s">
        <v>1844</v>
      </c>
      <c r="O169" s="14" t="s">
        <v>2025</v>
      </c>
      <c r="P169" s="18" t="s">
        <v>2628</v>
      </c>
      <c r="Q169" s="14" t="s">
        <v>2079</v>
      </c>
      <c r="R169" s="19" t="s">
        <v>2335</v>
      </c>
      <c r="S169" s="13" t="s">
        <v>2086</v>
      </c>
      <c r="T169" s="18" t="s">
        <v>2342</v>
      </c>
      <c r="U169" s="20" t="s">
        <v>2880</v>
      </c>
      <c r="V169" s="14" t="s">
        <v>2097</v>
      </c>
      <c r="W169" s="14" t="s">
        <v>2098</v>
      </c>
      <c r="X169" s="19" t="s">
        <v>2318</v>
      </c>
      <c r="Y169" s="14" t="s">
        <v>2107</v>
      </c>
      <c r="Z169" s="14" t="s">
        <v>2173</v>
      </c>
      <c r="AA169" s="16">
        <v>100.1</v>
      </c>
      <c r="AB169" s="14" t="s">
        <v>2182</v>
      </c>
      <c r="AC169" s="14" t="s">
        <v>2118</v>
      </c>
      <c r="AD169" s="16">
        <v>55.4</v>
      </c>
      <c r="AE169" s="17" t="s">
        <v>2223</v>
      </c>
      <c r="AF169" s="20" t="s">
        <v>2329</v>
      </c>
      <c r="AG169" s="16">
        <v>2013</v>
      </c>
      <c r="AH169" s="14" t="s">
        <v>1263</v>
      </c>
      <c r="AI169" s="14" t="s">
        <v>1264</v>
      </c>
      <c r="AJ169" s="28">
        <v>27.012</v>
      </c>
      <c r="AK169" s="29">
        <v>-80.454790000000003</v>
      </c>
      <c r="AL169" s="34">
        <f>J169+MAX(Table13[[#This Row],[Highway]:[Pipe]])</f>
        <v>2</v>
      </c>
      <c r="AN169" s="35">
        <f t="shared" si="20"/>
        <v>1</v>
      </c>
      <c r="AO169" s="35" t="str">
        <f t="shared" si="21"/>
        <v/>
      </c>
      <c r="AP169" s="35" t="str">
        <f t="shared" si="22"/>
        <v/>
      </c>
      <c r="AQ169" s="35" t="str">
        <f t="shared" si="23"/>
        <v/>
      </c>
    </row>
    <row r="170" spans="1:43" x14ac:dyDescent="0.45">
      <c r="A170" s="25">
        <v>27.012372222222222</v>
      </c>
      <c r="B170" s="22">
        <v>-80.45472222222223</v>
      </c>
      <c r="C170" s="13" t="s">
        <v>469</v>
      </c>
      <c r="D170" s="13" t="s">
        <v>467</v>
      </c>
      <c r="E170" s="14" t="s">
        <v>468</v>
      </c>
      <c r="F170" s="13" t="s">
        <v>34</v>
      </c>
      <c r="G170" s="14" t="s">
        <v>36</v>
      </c>
      <c r="H170" s="15"/>
      <c r="I170" s="16">
        <v>890162</v>
      </c>
      <c r="J170" s="19">
        <v>1</v>
      </c>
      <c r="K170" s="17" t="s">
        <v>467</v>
      </c>
      <c r="L170" s="17" t="s">
        <v>1690</v>
      </c>
      <c r="M170" s="18" t="s">
        <v>2630</v>
      </c>
      <c r="N170" s="13" t="s">
        <v>1844</v>
      </c>
      <c r="O170" s="14" t="s">
        <v>2025</v>
      </c>
      <c r="P170" s="18" t="s">
        <v>2628</v>
      </c>
      <c r="Q170" s="14" t="s">
        <v>2079</v>
      </c>
      <c r="R170" s="19" t="s">
        <v>2335</v>
      </c>
      <c r="S170" s="13" t="s">
        <v>2086</v>
      </c>
      <c r="T170" s="18" t="s">
        <v>2342</v>
      </c>
      <c r="U170" s="20" t="s">
        <v>2881</v>
      </c>
      <c r="V170" s="14" t="s">
        <v>2097</v>
      </c>
      <c r="W170" s="14" t="s">
        <v>2098</v>
      </c>
      <c r="X170" s="19" t="s">
        <v>2318</v>
      </c>
      <c r="Y170" s="14" t="s">
        <v>2107</v>
      </c>
      <c r="Z170" s="14" t="s">
        <v>2173</v>
      </c>
      <c r="AA170" s="16">
        <v>100.1</v>
      </c>
      <c r="AB170" s="14" t="s">
        <v>2182</v>
      </c>
      <c r="AC170" s="14" t="s">
        <v>2118</v>
      </c>
      <c r="AD170" s="16">
        <v>55.4</v>
      </c>
      <c r="AE170" s="17" t="s">
        <v>2223</v>
      </c>
      <c r="AF170" s="20" t="s">
        <v>2329</v>
      </c>
      <c r="AG170" s="16">
        <v>2014</v>
      </c>
      <c r="AH170" s="14" t="s">
        <v>1265</v>
      </c>
      <c r="AI170" s="14" t="s">
        <v>1266</v>
      </c>
      <c r="AJ170" s="28">
        <v>27.01211</v>
      </c>
      <c r="AK170" s="29">
        <v>-80.454480000000004</v>
      </c>
      <c r="AL170" s="34">
        <f>J170+MAX(Table13[[#This Row],[Highway]:[Pipe]])</f>
        <v>2</v>
      </c>
      <c r="AN170" s="35">
        <f t="shared" si="20"/>
        <v>1</v>
      </c>
      <c r="AO170" s="35" t="str">
        <f t="shared" si="21"/>
        <v/>
      </c>
      <c r="AP170" s="35" t="str">
        <f t="shared" si="22"/>
        <v/>
      </c>
      <c r="AQ170" s="35" t="str">
        <f t="shared" si="23"/>
        <v/>
      </c>
    </row>
    <row r="171" spans="1:43" x14ac:dyDescent="0.45">
      <c r="A171" s="25">
        <v>26.096411111111109</v>
      </c>
      <c r="B171" s="22">
        <v>-80.169272222222233</v>
      </c>
      <c r="C171" s="13" t="s">
        <v>112</v>
      </c>
      <c r="D171" s="13" t="s">
        <v>113</v>
      </c>
      <c r="E171" s="14" t="s">
        <v>114</v>
      </c>
      <c r="F171" s="13" t="s">
        <v>34</v>
      </c>
      <c r="G171" s="14" t="s">
        <v>34</v>
      </c>
      <c r="H171" s="15"/>
      <c r="I171" s="16"/>
      <c r="J171" s="19">
        <v>1</v>
      </c>
      <c r="K171" s="17" t="s">
        <v>113</v>
      </c>
      <c r="L171" s="17" t="s">
        <v>1641</v>
      </c>
      <c r="M171" s="18" t="s">
        <v>34</v>
      </c>
      <c r="N171" s="13" t="s">
        <v>1791</v>
      </c>
      <c r="O171" s="14" t="s">
        <v>1955</v>
      </c>
      <c r="P171" s="18" t="s">
        <v>34</v>
      </c>
      <c r="Q171" s="14" t="s">
        <v>2079</v>
      </c>
      <c r="R171" s="19" t="s">
        <v>34</v>
      </c>
      <c r="S171" s="13" t="s">
        <v>2081</v>
      </c>
      <c r="T171" s="18" t="s">
        <v>34</v>
      </c>
      <c r="U171" s="20" t="s">
        <v>34</v>
      </c>
      <c r="V171" s="14" t="s">
        <v>2099</v>
      </c>
      <c r="W171" s="14" t="s">
        <v>2100</v>
      </c>
      <c r="X171" s="19" t="s">
        <v>34</v>
      </c>
      <c r="Y171" s="14" t="s">
        <v>2107</v>
      </c>
      <c r="Z171" s="14" t="s">
        <v>2131</v>
      </c>
      <c r="AA171" s="16" t="s">
        <v>34</v>
      </c>
      <c r="AB171" s="14" t="s">
        <v>2183</v>
      </c>
      <c r="AC171" s="14" t="s">
        <v>2118</v>
      </c>
      <c r="AD171" s="16" t="s">
        <v>34</v>
      </c>
      <c r="AE171" s="17" t="s">
        <v>2223</v>
      </c>
      <c r="AF171" s="20" t="s">
        <v>34</v>
      </c>
      <c r="AG171" s="16" t="s">
        <v>34</v>
      </c>
      <c r="AH171" s="14" t="s">
        <v>1014</v>
      </c>
      <c r="AI171" s="14" t="s">
        <v>1015</v>
      </c>
      <c r="AJ171" s="28" t="s">
        <v>34</v>
      </c>
      <c r="AK171" s="29" t="s">
        <v>34</v>
      </c>
      <c r="AL171" s="34">
        <f>J171+MAX(Table13[[#This Row],[Highway]:[Pipe]])</f>
        <v>4</v>
      </c>
      <c r="AN171" s="35" t="str">
        <f t="shared" si="20"/>
        <v/>
      </c>
      <c r="AO171" s="35">
        <f t="shared" si="21"/>
        <v>3</v>
      </c>
      <c r="AP171" s="35" t="str">
        <f t="shared" si="22"/>
        <v/>
      </c>
      <c r="AQ171" s="35" t="str">
        <f t="shared" si="23"/>
        <v/>
      </c>
    </row>
    <row r="172" spans="1:43" x14ac:dyDescent="0.45">
      <c r="A172" s="25">
        <v>26.675394444444446</v>
      </c>
      <c r="B172" s="22">
        <v>-80.046800000000005</v>
      </c>
      <c r="C172" s="13" t="s">
        <v>839</v>
      </c>
      <c r="D172" s="13" t="s">
        <v>840</v>
      </c>
      <c r="E172" s="14" t="s">
        <v>841</v>
      </c>
      <c r="F172" s="13" t="s">
        <v>34</v>
      </c>
      <c r="G172" s="14" t="s">
        <v>34</v>
      </c>
      <c r="H172" s="15"/>
      <c r="I172" s="16">
        <v>930097</v>
      </c>
      <c r="J172" s="19">
        <v>1</v>
      </c>
      <c r="K172" s="17" t="s">
        <v>840</v>
      </c>
      <c r="L172" s="17" t="s">
        <v>1754</v>
      </c>
      <c r="M172" s="18" t="s">
        <v>2653</v>
      </c>
      <c r="N172" s="13" t="s">
        <v>1903</v>
      </c>
      <c r="O172" s="14" t="s">
        <v>2062</v>
      </c>
      <c r="P172" s="18" t="s">
        <v>2368</v>
      </c>
      <c r="Q172" s="14" t="s">
        <v>2079</v>
      </c>
      <c r="R172" s="19" t="s">
        <v>2335</v>
      </c>
      <c r="S172" s="13" t="s">
        <v>2094</v>
      </c>
      <c r="T172" s="18" t="s">
        <v>2344</v>
      </c>
      <c r="U172" s="20" t="s">
        <v>2902</v>
      </c>
      <c r="V172" s="14" t="s">
        <v>2099</v>
      </c>
      <c r="W172" s="14" t="s">
        <v>2098</v>
      </c>
      <c r="X172" s="19" t="s">
        <v>2318</v>
      </c>
      <c r="Y172" s="14" t="s">
        <v>2107</v>
      </c>
      <c r="Z172" s="14" t="s">
        <v>2114</v>
      </c>
      <c r="AA172" s="16">
        <v>125</v>
      </c>
      <c r="AB172" s="14" t="s">
        <v>2219</v>
      </c>
      <c r="AC172" s="14" t="s">
        <v>2118</v>
      </c>
      <c r="AD172" s="16">
        <v>14.1</v>
      </c>
      <c r="AE172" s="17" t="s">
        <v>2223</v>
      </c>
      <c r="AF172" s="20" t="s">
        <v>2333</v>
      </c>
      <c r="AG172" s="16">
        <v>2018</v>
      </c>
      <c r="AH172" s="14" t="s">
        <v>1535</v>
      </c>
      <c r="AI172" s="14" t="s">
        <v>1536</v>
      </c>
      <c r="AJ172" s="28">
        <v>26.675450000000001</v>
      </c>
      <c r="AK172" s="29">
        <v>-80.048389999999998</v>
      </c>
      <c r="AL172" s="34">
        <f>J172+MAX(Table13[[#This Row],[Highway]:[Pipe]])</f>
        <v>2</v>
      </c>
      <c r="AN172" s="35">
        <f t="shared" si="20"/>
        <v>1</v>
      </c>
      <c r="AO172" s="35" t="str">
        <f t="shared" si="21"/>
        <v/>
      </c>
      <c r="AP172" s="35" t="str">
        <f t="shared" si="22"/>
        <v/>
      </c>
      <c r="AQ172" s="35" t="str">
        <f t="shared" si="23"/>
        <v/>
      </c>
    </row>
    <row r="173" spans="1:43" x14ac:dyDescent="0.45">
      <c r="A173" s="25">
        <v>26.843713888888889</v>
      </c>
      <c r="B173" s="22">
        <v>-80.057422222222201</v>
      </c>
      <c r="C173" s="13" t="s">
        <v>791</v>
      </c>
      <c r="D173" s="13" t="s">
        <v>792</v>
      </c>
      <c r="E173" s="14" t="s">
        <v>793</v>
      </c>
      <c r="F173" s="13" t="s">
        <v>34</v>
      </c>
      <c r="G173" s="14" t="s">
        <v>34</v>
      </c>
      <c r="H173" s="15"/>
      <c r="I173" s="16">
        <v>930059</v>
      </c>
      <c r="J173" s="19">
        <v>1</v>
      </c>
      <c r="K173" s="17" t="s">
        <v>792</v>
      </c>
      <c r="L173" s="17" t="s">
        <v>1740</v>
      </c>
      <c r="M173" s="18" t="s">
        <v>34</v>
      </c>
      <c r="N173" s="13" t="s">
        <v>1898</v>
      </c>
      <c r="O173" s="14" t="s">
        <v>1931</v>
      </c>
      <c r="P173" s="18" t="s">
        <v>34</v>
      </c>
      <c r="Q173" s="14" t="s">
        <v>2079</v>
      </c>
      <c r="R173" s="19" t="s">
        <v>34</v>
      </c>
      <c r="S173" s="13" t="s">
        <v>2093</v>
      </c>
      <c r="T173" s="18" t="s">
        <v>34</v>
      </c>
      <c r="U173" s="20" t="s">
        <v>34</v>
      </c>
      <c r="V173" s="14" t="s">
        <v>2097</v>
      </c>
      <c r="W173" s="14" t="s">
        <v>2098</v>
      </c>
      <c r="X173" s="19" t="s">
        <v>34</v>
      </c>
      <c r="Y173" s="14" t="s">
        <v>2107</v>
      </c>
      <c r="Z173" s="14" t="s">
        <v>2152</v>
      </c>
      <c r="AA173" s="16" t="s">
        <v>34</v>
      </c>
      <c r="AB173" s="14" t="s">
        <v>2169</v>
      </c>
      <c r="AC173" s="14" t="s">
        <v>2118</v>
      </c>
      <c r="AD173" s="16" t="s">
        <v>34</v>
      </c>
      <c r="AE173" s="17" t="s">
        <v>2306</v>
      </c>
      <c r="AF173" s="20" t="s">
        <v>34</v>
      </c>
      <c r="AG173" s="16" t="s">
        <v>34</v>
      </c>
      <c r="AH173" s="14" t="s">
        <v>1496</v>
      </c>
      <c r="AI173" s="14" t="s">
        <v>2964</v>
      </c>
      <c r="AJ173" s="28" t="s">
        <v>34</v>
      </c>
      <c r="AK173" s="29" t="s">
        <v>34</v>
      </c>
      <c r="AL173" s="34">
        <f>J173+MAX(Table13[[#This Row],[Highway]:[Pipe]])</f>
        <v>2</v>
      </c>
      <c r="AN173" s="35">
        <f t="shared" si="20"/>
        <v>1</v>
      </c>
      <c r="AO173" s="35" t="str">
        <f t="shared" si="21"/>
        <v/>
      </c>
      <c r="AP173" s="35" t="str">
        <f t="shared" si="22"/>
        <v/>
      </c>
      <c r="AQ173" s="35" t="str">
        <f t="shared" si="23"/>
        <v/>
      </c>
    </row>
    <row r="174" spans="1:43" x14ac:dyDescent="0.45">
      <c r="A174" s="25">
        <v>26.068113888888888</v>
      </c>
      <c r="B174" s="22">
        <v>-80.168663888888901</v>
      </c>
      <c r="C174" s="13" t="s">
        <v>171</v>
      </c>
      <c r="D174" s="13" t="s">
        <v>172</v>
      </c>
      <c r="E174" s="14" t="s">
        <v>173</v>
      </c>
      <c r="F174" s="13" t="s">
        <v>34</v>
      </c>
      <c r="G174" s="14" t="s">
        <v>34</v>
      </c>
      <c r="H174" s="15"/>
      <c r="I174" s="16">
        <v>864127</v>
      </c>
      <c r="J174" s="19">
        <v>1</v>
      </c>
      <c r="K174" s="17" t="s">
        <v>172</v>
      </c>
      <c r="L174" s="17" t="s">
        <v>172</v>
      </c>
      <c r="M174" s="18" t="s">
        <v>2452</v>
      </c>
      <c r="N174" s="13" t="s">
        <v>1799</v>
      </c>
      <c r="O174" s="14" t="s">
        <v>1968</v>
      </c>
      <c r="P174" s="18" t="s">
        <v>2381</v>
      </c>
      <c r="Q174" s="14" t="s">
        <v>2079</v>
      </c>
      <c r="R174" s="19" t="s">
        <v>2335</v>
      </c>
      <c r="S174" s="13" t="s">
        <v>2081</v>
      </c>
      <c r="T174" s="18" t="s">
        <v>2339</v>
      </c>
      <c r="U174" s="20" t="s">
        <v>2766</v>
      </c>
      <c r="V174" s="14" t="s">
        <v>2097</v>
      </c>
      <c r="W174" s="14" t="s">
        <v>2098</v>
      </c>
      <c r="X174" s="19" t="s">
        <v>2318</v>
      </c>
      <c r="Y174" s="14" t="s">
        <v>2107</v>
      </c>
      <c r="Z174" s="14" t="s">
        <v>2116</v>
      </c>
      <c r="AA174" s="16">
        <v>60</v>
      </c>
      <c r="AB174" s="14" t="s">
        <v>2206</v>
      </c>
      <c r="AC174" s="14" t="s">
        <v>2118</v>
      </c>
      <c r="AD174" s="16">
        <v>15</v>
      </c>
      <c r="AE174" s="17" t="s">
        <v>2234</v>
      </c>
      <c r="AF174" s="20" t="s">
        <v>2330</v>
      </c>
      <c r="AG174" s="16">
        <v>2016</v>
      </c>
      <c r="AH174" s="14" t="s">
        <v>1056</v>
      </c>
      <c r="AI174" s="14" t="s">
        <v>1057</v>
      </c>
      <c r="AJ174" s="28">
        <v>26.068079999999998</v>
      </c>
      <c r="AK174" s="29">
        <v>-80.168620000000004</v>
      </c>
      <c r="AL174" s="34">
        <f>J174+MAX(Table13[[#This Row],[Highway]:[Pipe]])</f>
        <v>2</v>
      </c>
      <c r="AN174" s="35">
        <f t="shared" si="20"/>
        <v>1</v>
      </c>
      <c r="AO174" s="35" t="str">
        <f t="shared" si="21"/>
        <v/>
      </c>
      <c r="AP174" s="35" t="str">
        <f t="shared" si="22"/>
        <v/>
      </c>
      <c r="AQ174" s="35" t="str">
        <f t="shared" si="23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BA6D-4006-4070-8154-FB649E75EE93}">
  <dimension ref="A1:AQ168"/>
  <sheetViews>
    <sheetView workbookViewId="0">
      <pane ySplit="1" topLeftCell="A2" activePane="bottomLeft" state="frozen"/>
      <selection activeCell="I1" sqref="I1"/>
      <selection pane="bottomLeft" activeCell="AN146" sqref="AN146"/>
    </sheetView>
  </sheetViews>
  <sheetFormatPr defaultRowHeight="14.25" x14ac:dyDescent="0.45"/>
  <cols>
    <col min="1" max="1" width="10.796875" style="23" customWidth="1"/>
    <col min="2" max="2" width="11.06640625" style="23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0" customWidth="1"/>
    <col min="37" max="37" width="10.53125" style="30" customWidth="1"/>
    <col min="38" max="43" width="9.06640625" style="1"/>
  </cols>
  <sheetData>
    <row r="1" spans="1:43" ht="75" customHeight="1" x14ac:dyDescent="0.45">
      <c r="A1" s="24" t="s">
        <v>20</v>
      </c>
      <c r="B1" s="21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2316</v>
      </c>
      <c r="H1" s="9" t="s">
        <v>25</v>
      </c>
      <c r="I1" s="10" t="s">
        <v>2952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2953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2947</v>
      </c>
      <c r="AB1" s="7" t="s">
        <v>11</v>
      </c>
      <c r="AC1" s="7" t="s">
        <v>12</v>
      </c>
      <c r="AD1" s="10" t="s">
        <v>2948</v>
      </c>
      <c r="AE1" s="7" t="s">
        <v>13</v>
      </c>
      <c r="AF1" s="10" t="s">
        <v>2954</v>
      </c>
      <c r="AG1" s="10" t="s">
        <v>2955</v>
      </c>
      <c r="AH1" s="11" t="s">
        <v>26</v>
      </c>
      <c r="AI1" s="11" t="s">
        <v>27</v>
      </c>
      <c r="AJ1" s="26" t="s">
        <v>28</v>
      </c>
      <c r="AK1" s="27" t="s">
        <v>29</v>
      </c>
      <c r="AL1" s="31" t="s">
        <v>2957</v>
      </c>
      <c r="AM1" s="32" t="s">
        <v>2958</v>
      </c>
      <c r="AN1" s="33" t="s">
        <v>2098</v>
      </c>
      <c r="AO1" s="33" t="s">
        <v>2100</v>
      </c>
      <c r="AP1" s="33" t="s">
        <v>2959</v>
      </c>
      <c r="AQ1" s="33" t="s">
        <v>2960</v>
      </c>
    </row>
    <row r="2" spans="1:43" x14ac:dyDescent="0.45">
      <c r="A2" s="25">
        <v>25.773411111111109</v>
      </c>
      <c r="B2" s="22">
        <v>-80.151277777777779</v>
      </c>
      <c r="C2" s="13" t="s">
        <v>543</v>
      </c>
      <c r="D2" s="13" t="s">
        <v>544</v>
      </c>
      <c r="E2" s="14" t="s">
        <v>545</v>
      </c>
      <c r="F2" s="13" t="s">
        <v>34</v>
      </c>
      <c r="G2" s="14" t="s">
        <v>34</v>
      </c>
      <c r="H2" s="15"/>
      <c r="I2" s="16">
        <v>876731</v>
      </c>
      <c r="J2" s="19">
        <v>0</v>
      </c>
      <c r="K2" s="17" t="s">
        <v>544</v>
      </c>
      <c r="L2" s="17" t="s">
        <v>1704</v>
      </c>
      <c r="M2" s="18" t="s">
        <v>2576</v>
      </c>
      <c r="N2" s="13" t="s">
        <v>1859</v>
      </c>
      <c r="O2" s="14" t="s">
        <v>1931</v>
      </c>
      <c r="P2" s="18" t="s">
        <v>2358</v>
      </c>
      <c r="Q2" s="14" t="s">
        <v>2079</v>
      </c>
      <c r="R2" s="19" t="s">
        <v>2335</v>
      </c>
      <c r="S2" s="13" t="s">
        <v>2087</v>
      </c>
      <c r="T2" s="18" t="s">
        <v>2340</v>
      </c>
      <c r="U2" s="20" t="s">
        <v>2845</v>
      </c>
      <c r="V2" s="14" t="s">
        <v>2097</v>
      </c>
      <c r="W2" s="14" t="s">
        <v>2098</v>
      </c>
      <c r="X2" s="19" t="s">
        <v>2318</v>
      </c>
      <c r="Y2" s="14" t="s">
        <v>2107</v>
      </c>
      <c r="Z2" s="14" t="s">
        <v>2159</v>
      </c>
      <c r="AA2" s="16">
        <v>19</v>
      </c>
      <c r="AB2" s="14" t="s">
        <v>2183</v>
      </c>
      <c r="AC2" s="14" t="s">
        <v>2118</v>
      </c>
      <c r="AD2" s="16">
        <v>5.9</v>
      </c>
      <c r="AE2" s="17" t="s">
        <v>2277</v>
      </c>
      <c r="AF2" s="20" t="s">
        <v>2331</v>
      </c>
      <c r="AG2" s="16">
        <v>1993</v>
      </c>
      <c r="AH2" s="14" t="s">
        <v>1321</v>
      </c>
      <c r="AI2" s="14" t="s">
        <v>1322</v>
      </c>
      <c r="AJ2" s="28">
        <v>25.773330000000001</v>
      </c>
      <c r="AK2" s="29">
        <v>-80.151340000000005</v>
      </c>
      <c r="AL2" s="34">
        <f>J2+MAX(Table14[[#This Row],[Highway]:[Pipe]])</f>
        <v>1</v>
      </c>
      <c r="AM2" s="30"/>
      <c r="AN2" s="34">
        <f t="shared" ref="AN2:AN33" si="0">IF(LEFT($W2,1)="H",1,"")</f>
        <v>1</v>
      </c>
      <c r="AO2" s="34" t="str">
        <f t="shared" ref="AO2:AO33" si="1">IF(LEFT($W2,1)="R",3,"")</f>
        <v/>
      </c>
      <c r="AP2" s="34" t="str">
        <f t="shared" ref="AP2:AP33" si="2">IF(LEFT($W2,2)="Pe",5,"")</f>
        <v/>
      </c>
      <c r="AQ2" s="34" t="str">
        <f t="shared" ref="AQ2:AQ33" si="3">IF(LEFT($W2,2)="Pi",7,"")</f>
        <v/>
      </c>
    </row>
    <row r="3" spans="1:43" x14ac:dyDescent="0.45">
      <c r="A3" s="25">
        <v>25.778266666666667</v>
      </c>
      <c r="B3" s="22">
        <v>-80.16321111111111</v>
      </c>
      <c r="C3" s="13" t="s">
        <v>546</v>
      </c>
      <c r="D3" s="13" t="s">
        <v>547</v>
      </c>
      <c r="E3" s="14" t="s">
        <v>548</v>
      </c>
      <c r="F3" s="13" t="s">
        <v>34</v>
      </c>
      <c r="G3" s="14" t="s">
        <v>34</v>
      </c>
      <c r="H3" s="15"/>
      <c r="I3" s="16">
        <v>876733</v>
      </c>
      <c r="J3" s="19">
        <v>0</v>
      </c>
      <c r="K3" s="17" t="s">
        <v>547</v>
      </c>
      <c r="L3" s="17" t="s">
        <v>1705</v>
      </c>
      <c r="M3" s="18" t="s">
        <v>2578</v>
      </c>
      <c r="N3" s="13" t="s">
        <v>1859</v>
      </c>
      <c r="O3" s="14" t="s">
        <v>1931</v>
      </c>
      <c r="P3" s="18" t="s">
        <v>2542</v>
      </c>
      <c r="Q3" s="14" t="s">
        <v>2079</v>
      </c>
      <c r="R3" s="19" t="s">
        <v>2335</v>
      </c>
      <c r="S3" s="13" t="s">
        <v>2087</v>
      </c>
      <c r="T3" s="18" t="s">
        <v>2340</v>
      </c>
      <c r="U3" s="20" t="s">
        <v>2847</v>
      </c>
      <c r="V3" s="14" t="s">
        <v>2097</v>
      </c>
      <c r="W3" s="14" t="s">
        <v>2098</v>
      </c>
      <c r="X3" s="19" t="s">
        <v>2318</v>
      </c>
      <c r="Y3" s="14" t="s">
        <v>2107</v>
      </c>
      <c r="Z3" s="14" t="s">
        <v>2164</v>
      </c>
      <c r="AA3" s="16">
        <v>0</v>
      </c>
      <c r="AB3" s="14" t="s">
        <v>962</v>
      </c>
      <c r="AC3" s="14" t="s">
        <v>2118</v>
      </c>
      <c r="AD3" s="16">
        <v>0</v>
      </c>
      <c r="AE3" s="17" t="s">
        <v>2235</v>
      </c>
      <c r="AF3" s="20" t="s">
        <v>2331</v>
      </c>
      <c r="AG3" s="16">
        <v>1988</v>
      </c>
      <c r="AH3" s="14" t="s">
        <v>1323</v>
      </c>
      <c r="AI3" s="14" t="s">
        <v>1324</v>
      </c>
      <c r="AJ3" s="28">
        <v>25.778390000000002</v>
      </c>
      <c r="AK3" s="29">
        <v>-80.163150000000002</v>
      </c>
      <c r="AL3" s="34">
        <f>J3+MAX(Table14[[#This Row],[Highway]:[Pipe]])</f>
        <v>1</v>
      </c>
      <c r="AN3" s="35">
        <f t="shared" si="0"/>
        <v>1</v>
      </c>
      <c r="AO3" s="35" t="str">
        <f t="shared" si="1"/>
        <v/>
      </c>
      <c r="AP3" s="35" t="str">
        <f t="shared" si="2"/>
        <v/>
      </c>
      <c r="AQ3" s="35" t="str">
        <f t="shared" si="3"/>
        <v/>
      </c>
    </row>
    <row r="4" spans="1:43" x14ac:dyDescent="0.45">
      <c r="A4" s="25">
        <v>25.795652777777779</v>
      </c>
      <c r="B4" s="22">
        <v>-80.136711111111111</v>
      </c>
      <c r="C4" s="13" t="s">
        <v>580</v>
      </c>
      <c r="D4" s="13" t="s">
        <v>581</v>
      </c>
      <c r="E4" s="14" t="s">
        <v>582</v>
      </c>
      <c r="F4" s="13" t="s">
        <v>34</v>
      </c>
      <c r="G4" s="14" t="s">
        <v>34</v>
      </c>
      <c r="H4" s="15"/>
      <c r="I4" s="16">
        <v>876740</v>
      </c>
      <c r="J4" s="19">
        <v>0</v>
      </c>
      <c r="K4" s="17" t="s">
        <v>581</v>
      </c>
      <c r="L4" s="17" t="s">
        <v>581</v>
      </c>
      <c r="M4" s="18" t="s">
        <v>2585</v>
      </c>
      <c r="N4" s="13" t="s">
        <v>1865</v>
      </c>
      <c r="O4" s="14" t="s">
        <v>1932</v>
      </c>
      <c r="P4" s="18" t="s">
        <v>2548</v>
      </c>
      <c r="Q4" s="14" t="s">
        <v>2079</v>
      </c>
      <c r="R4" s="19" t="s">
        <v>2335</v>
      </c>
      <c r="S4" s="13" t="s">
        <v>2088</v>
      </c>
      <c r="T4" s="18" t="s">
        <v>2340</v>
      </c>
      <c r="U4" s="20" t="s">
        <v>2852</v>
      </c>
      <c r="V4" s="14" t="s">
        <v>2097</v>
      </c>
      <c r="W4" s="14" t="s">
        <v>2098</v>
      </c>
      <c r="X4" s="19" t="s">
        <v>2318</v>
      </c>
      <c r="Y4" s="14" t="s">
        <v>2107</v>
      </c>
      <c r="Z4" s="14" t="s">
        <v>2164</v>
      </c>
      <c r="AA4" s="16">
        <v>0</v>
      </c>
      <c r="AB4" s="14" t="s">
        <v>962</v>
      </c>
      <c r="AC4" s="14" t="s">
        <v>2118</v>
      </c>
      <c r="AD4" s="16">
        <v>0</v>
      </c>
      <c r="AE4" s="17" t="s">
        <v>2235</v>
      </c>
      <c r="AF4" s="20" t="s">
        <v>2331</v>
      </c>
      <c r="AG4" s="16">
        <v>2000</v>
      </c>
      <c r="AH4" s="14" t="s">
        <v>1346</v>
      </c>
      <c r="AI4" s="14" t="s">
        <v>1347</v>
      </c>
      <c r="AJ4" s="28">
        <v>25.79569</v>
      </c>
      <c r="AK4" s="29">
        <v>-80.136719999999997</v>
      </c>
      <c r="AL4" s="34">
        <f>J4+MAX(Table14[[#This Row],[Highway]:[Pipe]])</f>
        <v>1</v>
      </c>
      <c r="AN4" s="35">
        <f t="shared" si="0"/>
        <v>1</v>
      </c>
      <c r="AO4" s="35" t="str">
        <f t="shared" si="1"/>
        <v/>
      </c>
      <c r="AP4" s="35" t="str">
        <f t="shared" si="2"/>
        <v/>
      </c>
      <c r="AQ4" s="35" t="str">
        <f t="shared" si="3"/>
        <v/>
      </c>
    </row>
    <row r="5" spans="1:43" x14ac:dyDescent="0.45">
      <c r="A5" s="25">
        <v>26.958016666666666</v>
      </c>
      <c r="B5" s="22">
        <v>-80.10359722222222</v>
      </c>
      <c r="C5" s="13" t="s">
        <v>898</v>
      </c>
      <c r="D5" s="13" t="s">
        <v>899</v>
      </c>
      <c r="E5" s="14" t="s">
        <v>900</v>
      </c>
      <c r="F5" s="13" t="s">
        <v>34</v>
      </c>
      <c r="G5" s="14" t="s">
        <v>34</v>
      </c>
      <c r="H5" s="15"/>
      <c r="I5" s="16">
        <v>936776</v>
      </c>
      <c r="J5" s="19">
        <v>0</v>
      </c>
      <c r="K5" s="17" t="s">
        <v>899</v>
      </c>
      <c r="L5" s="17" t="s">
        <v>1768</v>
      </c>
      <c r="M5" s="18" t="s">
        <v>2691</v>
      </c>
      <c r="N5" s="13" t="s">
        <v>1840</v>
      </c>
      <c r="O5" s="14" t="s">
        <v>1930</v>
      </c>
      <c r="P5" s="18" t="s">
        <v>2690</v>
      </c>
      <c r="Q5" s="14" t="s">
        <v>2079</v>
      </c>
      <c r="R5" s="19" t="s">
        <v>2335</v>
      </c>
      <c r="S5" s="13" t="s">
        <v>2094</v>
      </c>
      <c r="T5" s="18" t="s">
        <v>2344</v>
      </c>
      <c r="U5" s="20" t="s">
        <v>2930</v>
      </c>
      <c r="V5" s="14" t="s">
        <v>2097</v>
      </c>
      <c r="W5" s="14" t="s">
        <v>2098</v>
      </c>
      <c r="X5" s="19" t="s">
        <v>2318</v>
      </c>
      <c r="Y5" s="14" t="s">
        <v>2107</v>
      </c>
      <c r="Z5" s="14" t="s">
        <v>2126</v>
      </c>
      <c r="AA5" s="16">
        <v>0</v>
      </c>
      <c r="AB5" s="14" t="s">
        <v>2143</v>
      </c>
      <c r="AC5" s="14" t="s">
        <v>2118</v>
      </c>
      <c r="AD5" s="16">
        <v>0</v>
      </c>
      <c r="AE5" s="17" t="s">
        <v>2309</v>
      </c>
      <c r="AF5" s="20" t="s">
        <v>2331</v>
      </c>
      <c r="AG5" s="16">
        <v>2010</v>
      </c>
      <c r="AH5" s="14" t="s">
        <v>1579</v>
      </c>
      <c r="AI5" s="14" t="s">
        <v>1580</v>
      </c>
      <c r="AJ5" s="28">
        <v>26.958010000000002</v>
      </c>
      <c r="AK5" s="29">
        <v>-80.103560000000002</v>
      </c>
      <c r="AL5" s="34">
        <f>J5+MAX(Table14[[#This Row],[Highway]:[Pipe]])</f>
        <v>1</v>
      </c>
      <c r="AN5" s="35">
        <f t="shared" si="0"/>
        <v>1</v>
      </c>
      <c r="AO5" s="35" t="str">
        <f t="shared" si="1"/>
        <v/>
      </c>
      <c r="AP5" s="35" t="str">
        <f t="shared" si="2"/>
        <v/>
      </c>
      <c r="AQ5" s="35" t="str">
        <f t="shared" si="3"/>
        <v/>
      </c>
    </row>
    <row r="6" spans="1:43" x14ac:dyDescent="0.45">
      <c r="A6" s="25">
        <v>27.189416666666666</v>
      </c>
      <c r="B6" s="22">
        <v>-80.257027777777779</v>
      </c>
      <c r="C6" s="13" t="s">
        <v>474</v>
      </c>
      <c r="D6" s="13" t="s">
        <v>475</v>
      </c>
      <c r="E6" s="14" t="s">
        <v>476</v>
      </c>
      <c r="F6" s="13" t="s">
        <v>34</v>
      </c>
      <c r="G6" s="14" t="s">
        <v>34</v>
      </c>
      <c r="H6" s="15"/>
      <c r="I6" s="16">
        <v>890039</v>
      </c>
      <c r="J6" s="19">
        <v>0</v>
      </c>
      <c r="K6" s="17" t="s">
        <v>475</v>
      </c>
      <c r="L6" s="17" t="s">
        <v>475</v>
      </c>
      <c r="M6" s="18" t="s">
        <v>2601</v>
      </c>
      <c r="N6" s="13" t="s">
        <v>1846</v>
      </c>
      <c r="O6" s="14" t="s">
        <v>1929</v>
      </c>
      <c r="P6" s="18" t="s">
        <v>2600</v>
      </c>
      <c r="Q6" s="14" t="s">
        <v>2079</v>
      </c>
      <c r="R6" s="19" t="s">
        <v>2335</v>
      </c>
      <c r="S6" s="13" t="s">
        <v>2086</v>
      </c>
      <c r="T6" s="18" t="s">
        <v>2342</v>
      </c>
      <c r="U6" s="20" t="s">
        <v>2864</v>
      </c>
      <c r="V6" s="14" t="s">
        <v>2097</v>
      </c>
      <c r="W6" s="14" t="s">
        <v>2098</v>
      </c>
      <c r="X6" s="19" t="s">
        <v>2098</v>
      </c>
      <c r="Y6" s="14" t="s">
        <v>2107</v>
      </c>
      <c r="Z6" s="14" t="s">
        <v>2152</v>
      </c>
      <c r="AA6" s="16">
        <v>0</v>
      </c>
      <c r="AB6" s="14" t="s">
        <v>2183</v>
      </c>
      <c r="AC6" s="14" t="s">
        <v>2118</v>
      </c>
      <c r="AD6" s="16">
        <v>0</v>
      </c>
      <c r="AE6" s="17" t="s">
        <v>2223</v>
      </c>
      <c r="AF6" s="20" t="s">
        <v>2330</v>
      </c>
      <c r="AG6" s="16">
        <v>1970</v>
      </c>
      <c r="AH6" s="14" t="s">
        <v>1271</v>
      </c>
      <c r="AI6" s="14" t="s">
        <v>1272</v>
      </c>
      <c r="AJ6" s="28">
        <v>27.189409999999999</v>
      </c>
      <c r="AK6" s="29">
        <v>-80.257019999999997</v>
      </c>
      <c r="AL6" s="34">
        <f>J6+MAX(Table14[[#This Row],[Highway]:[Pipe]])</f>
        <v>1</v>
      </c>
      <c r="AN6" s="35">
        <f t="shared" si="0"/>
        <v>1</v>
      </c>
      <c r="AO6" s="35" t="str">
        <f t="shared" si="1"/>
        <v/>
      </c>
      <c r="AP6" s="35" t="str">
        <f t="shared" si="2"/>
        <v/>
      </c>
      <c r="AQ6" s="35" t="str">
        <f t="shared" si="3"/>
        <v/>
      </c>
    </row>
    <row r="7" spans="1:43" x14ac:dyDescent="0.45">
      <c r="A7" s="25">
        <v>25.781524999999998</v>
      </c>
      <c r="B7" s="22">
        <v>-80.161491666666677</v>
      </c>
      <c r="C7" s="13" t="s">
        <v>549</v>
      </c>
      <c r="D7" s="13" t="s">
        <v>550</v>
      </c>
      <c r="E7" s="14" t="s">
        <v>551</v>
      </c>
      <c r="F7" s="13" t="s">
        <v>34</v>
      </c>
      <c r="G7" s="14" t="s">
        <v>34</v>
      </c>
      <c r="H7" s="15"/>
      <c r="I7" s="16">
        <v>876734</v>
      </c>
      <c r="J7" s="19">
        <v>0</v>
      </c>
      <c r="K7" s="17" t="s">
        <v>550</v>
      </c>
      <c r="L7" s="17" t="s">
        <v>550</v>
      </c>
      <c r="M7" s="18" t="s">
        <v>2579</v>
      </c>
      <c r="N7" s="13" t="s">
        <v>1859</v>
      </c>
      <c r="O7" s="14" t="s">
        <v>1931</v>
      </c>
      <c r="P7" s="18" t="s">
        <v>2542</v>
      </c>
      <c r="Q7" s="14" t="s">
        <v>2079</v>
      </c>
      <c r="R7" s="19" t="s">
        <v>2335</v>
      </c>
      <c r="S7" s="13" t="s">
        <v>2087</v>
      </c>
      <c r="T7" s="18" t="s">
        <v>2340</v>
      </c>
      <c r="U7" s="20" t="s">
        <v>2848</v>
      </c>
      <c r="V7" s="14" t="s">
        <v>2097</v>
      </c>
      <c r="W7" s="14" t="s">
        <v>2098</v>
      </c>
      <c r="X7" s="19" t="s">
        <v>2318</v>
      </c>
      <c r="Y7" s="14" t="s">
        <v>2107</v>
      </c>
      <c r="Z7" s="14" t="s">
        <v>2164</v>
      </c>
      <c r="AA7" s="16">
        <v>0</v>
      </c>
      <c r="AB7" s="14" t="s">
        <v>2202</v>
      </c>
      <c r="AC7" s="14" t="s">
        <v>2118</v>
      </c>
      <c r="AD7" s="16">
        <v>0</v>
      </c>
      <c r="AE7" s="17" t="s">
        <v>2277</v>
      </c>
      <c r="AF7" s="20" t="s">
        <v>2331</v>
      </c>
      <c r="AG7" s="16">
        <v>1988</v>
      </c>
      <c r="AH7" s="14" t="s">
        <v>1325</v>
      </c>
      <c r="AI7" s="14" t="s">
        <v>1326</v>
      </c>
      <c r="AJ7" s="28">
        <v>25.781680000000001</v>
      </c>
      <c r="AK7" s="29">
        <v>-80.161420000000007</v>
      </c>
      <c r="AL7" s="34">
        <f>J7+MAX(Table14[[#This Row],[Highway]:[Pipe]])</f>
        <v>1</v>
      </c>
      <c r="AN7" s="35">
        <f t="shared" si="0"/>
        <v>1</v>
      </c>
      <c r="AO7" s="35" t="str">
        <f t="shared" si="1"/>
        <v/>
      </c>
      <c r="AP7" s="35" t="str">
        <f t="shared" si="2"/>
        <v/>
      </c>
      <c r="AQ7" s="35" t="str">
        <f t="shared" si="3"/>
        <v/>
      </c>
    </row>
    <row r="8" spans="1:43" x14ac:dyDescent="0.45">
      <c r="A8" s="25">
        <v>25.855972222222224</v>
      </c>
      <c r="B8" s="22">
        <v>-80.126833333333323</v>
      </c>
      <c r="C8" s="13" t="s">
        <v>610</v>
      </c>
      <c r="D8" s="13" t="s">
        <v>611</v>
      </c>
      <c r="E8" s="14" t="s">
        <v>612</v>
      </c>
      <c r="F8" s="13" t="s">
        <v>34</v>
      </c>
      <c r="G8" s="14" t="s">
        <v>34</v>
      </c>
      <c r="H8" s="15"/>
      <c r="I8" s="16">
        <v>870709</v>
      </c>
      <c r="J8" s="19">
        <v>0</v>
      </c>
      <c r="K8" s="17" t="s">
        <v>611</v>
      </c>
      <c r="L8" s="17" t="s">
        <v>1714</v>
      </c>
      <c r="M8" s="18" t="s">
        <v>2514</v>
      </c>
      <c r="N8" s="13" t="s">
        <v>1869</v>
      </c>
      <c r="O8" s="14" t="s">
        <v>1924</v>
      </c>
      <c r="P8" s="18" t="s">
        <v>2513</v>
      </c>
      <c r="Q8" s="14" t="s">
        <v>2079</v>
      </c>
      <c r="R8" s="19" t="s">
        <v>2335</v>
      </c>
      <c r="S8" s="13" t="s">
        <v>2087</v>
      </c>
      <c r="T8" s="18" t="s">
        <v>2340</v>
      </c>
      <c r="U8" s="20" t="s">
        <v>2802</v>
      </c>
      <c r="V8" s="14" t="s">
        <v>2097</v>
      </c>
      <c r="W8" s="14" t="s">
        <v>2098</v>
      </c>
      <c r="X8" s="19" t="s">
        <v>2318</v>
      </c>
      <c r="Y8" s="14" t="s">
        <v>2107</v>
      </c>
      <c r="Z8" s="14" t="s">
        <v>2140</v>
      </c>
      <c r="AA8" s="16">
        <v>0</v>
      </c>
      <c r="AB8" s="14" t="s">
        <v>962</v>
      </c>
      <c r="AC8" s="14" t="s">
        <v>2118</v>
      </c>
      <c r="AD8" s="16">
        <v>0</v>
      </c>
      <c r="AE8" s="17" t="s">
        <v>2235</v>
      </c>
      <c r="AF8" s="20" t="s">
        <v>2329</v>
      </c>
      <c r="AG8" s="16">
        <v>1993</v>
      </c>
      <c r="AH8" s="14" t="s">
        <v>1367</v>
      </c>
      <c r="AI8" s="14" t="s">
        <v>1368</v>
      </c>
      <c r="AJ8" s="28">
        <v>25.855969999999999</v>
      </c>
      <c r="AK8" s="29">
        <v>-80.126829999999998</v>
      </c>
      <c r="AL8" s="34">
        <f>J8+MAX(Table14[[#This Row],[Highway]:[Pipe]])</f>
        <v>1</v>
      </c>
      <c r="AN8" s="35">
        <f t="shared" si="0"/>
        <v>1</v>
      </c>
      <c r="AO8" s="35" t="str">
        <f t="shared" si="1"/>
        <v/>
      </c>
      <c r="AP8" s="35" t="str">
        <f t="shared" si="2"/>
        <v/>
      </c>
      <c r="AQ8" s="35" t="str">
        <f t="shared" si="3"/>
        <v/>
      </c>
    </row>
    <row r="9" spans="1:43" x14ac:dyDescent="0.45">
      <c r="A9" s="25">
        <v>27.838313888888887</v>
      </c>
      <c r="B9" s="22">
        <v>-80.496944444444452</v>
      </c>
      <c r="C9" s="13" t="s">
        <v>390</v>
      </c>
      <c r="D9" s="13" t="s">
        <v>391</v>
      </c>
      <c r="E9" s="14" t="s">
        <v>392</v>
      </c>
      <c r="F9" s="13" t="s">
        <v>30</v>
      </c>
      <c r="G9" s="14" t="s">
        <v>34</v>
      </c>
      <c r="H9" s="15"/>
      <c r="I9" s="16"/>
      <c r="J9" s="19">
        <v>0</v>
      </c>
      <c r="K9" s="17" t="s">
        <v>391</v>
      </c>
      <c r="L9" s="17" t="s">
        <v>1678</v>
      </c>
      <c r="M9" s="18" t="s">
        <v>34</v>
      </c>
      <c r="N9" s="13" t="s">
        <v>1781</v>
      </c>
      <c r="O9" s="14" t="s">
        <v>1961</v>
      </c>
      <c r="P9" s="18" t="s">
        <v>34</v>
      </c>
      <c r="Q9" s="14" t="s">
        <v>2079</v>
      </c>
      <c r="R9" s="19" t="s">
        <v>34</v>
      </c>
      <c r="S9" s="13" t="s">
        <v>1779</v>
      </c>
      <c r="T9" s="18" t="s">
        <v>34</v>
      </c>
      <c r="U9" s="20" t="s">
        <v>34</v>
      </c>
      <c r="V9" s="14" t="s">
        <v>2097</v>
      </c>
      <c r="W9" s="14" t="s">
        <v>2100</v>
      </c>
      <c r="X9" s="19" t="s">
        <v>34</v>
      </c>
      <c r="Y9" s="14" t="s">
        <v>2107</v>
      </c>
      <c r="Z9" s="14" t="s">
        <v>2185</v>
      </c>
      <c r="AA9" s="16" t="s">
        <v>34</v>
      </c>
      <c r="AB9" s="14" t="s">
        <v>2171</v>
      </c>
      <c r="AC9" s="14" t="s">
        <v>2118</v>
      </c>
      <c r="AD9" s="16" t="s">
        <v>34</v>
      </c>
      <c r="AE9" s="17" t="s">
        <v>2225</v>
      </c>
      <c r="AF9" s="20" t="s">
        <v>34</v>
      </c>
      <c r="AG9" s="16" t="s">
        <v>34</v>
      </c>
      <c r="AH9" s="14" t="s">
        <v>1209</v>
      </c>
      <c r="AI9" s="14" t="s">
        <v>1210</v>
      </c>
      <c r="AJ9" s="28" t="s">
        <v>34</v>
      </c>
      <c r="AK9" s="29" t="s">
        <v>34</v>
      </c>
      <c r="AL9" s="34">
        <f>J9+MAX(Table14[[#This Row],[Highway]:[Pipe]])</f>
        <v>3</v>
      </c>
      <c r="AN9" s="35" t="str">
        <f t="shared" si="0"/>
        <v/>
      </c>
      <c r="AO9" s="35">
        <f t="shared" si="1"/>
        <v>3</v>
      </c>
      <c r="AP9" s="35" t="str">
        <f t="shared" si="2"/>
        <v/>
      </c>
      <c r="AQ9" s="35" t="str">
        <f t="shared" si="3"/>
        <v/>
      </c>
    </row>
    <row r="10" spans="1:43" x14ac:dyDescent="0.45">
      <c r="A10" s="25">
        <v>25.847969444444445</v>
      </c>
      <c r="B10" s="22">
        <v>-80.171275000000009</v>
      </c>
      <c r="C10" s="13" t="s">
        <v>507</v>
      </c>
      <c r="D10" s="13" t="s">
        <v>508</v>
      </c>
      <c r="E10" s="14" t="s">
        <v>509</v>
      </c>
      <c r="F10" s="13" t="s">
        <v>37</v>
      </c>
      <c r="G10" s="14" t="s">
        <v>34</v>
      </c>
      <c r="H10" s="15"/>
      <c r="I10" s="16">
        <v>870554</v>
      </c>
      <c r="J10" s="19">
        <v>0</v>
      </c>
      <c r="K10" s="17" t="s">
        <v>508</v>
      </c>
      <c r="L10" s="17" t="s">
        <v>1696</v>
      </c>
      <c r="M10" s="18" t="s">
        <v>2503</v>
      </c>
      <c r="N10" s="13" t="s">
        <v>1851</v>
      </c>
      <c r="O10" s="14" t="s">
        <v>2030</v>
      </c>
      <c r="P10" s="18" t="s">
        <v>2368</v>
      </c>
      <c r="Q10" s="14" t="s">
        <v>2079</v>
      </c>
      <c r="R10" s="19" t="s">
        <v>2335</v>
      </c>
      <c r="S10" s="13" t="s">
        <v>2087</v>
      </c>
      <c r="T10" s="18" t="s">
        <v>2340</v>
      </c>
      <c r="U10" s="20" t="s">
        <v>2789</v>
      </c>
      <c r="V10" s="14" t="s">
        <v>2099</v>
      </c>
      <c r="W10" s="14" t="s">
        <v>2098</v>
      </c>
      <c r="X10" s="19" t="s">
        <v>2318</v>
      </c>
      <c r="Y10" s="14" t="s">
        <v>2107</v>
      </c>
      <c r="Z10" s="14" t="s">
        <v>2110</v>
      </c>
      <c r="AA10" s="16">
        <v>89.9</v>
      </c>
      <c r="AB10" s="14" t="s">
        <v>2150</v>
      </c>
      <c r="AC10" s="14" t="s">
        <v>2118</v>
      </c>
      <c r="AD10" s="16">
        <v>21.6</v>
      </c>
      <c r="AE10" s="17" t="s">
        <v>2235</v>
      </c>
      <c r="AF10" s="20" t="s">
        <v>2329</v>
      </c>
      <c r="AG10" s="16">
        <v>1972</v>
      </c>
      <c r="AH10" s="14" t="s">
        <v>1291</v>
      </c>
      <c r="AI10" s="14" t="s">
        <v>1292</v>
      </c>
      <c r="AJ10" s="28">
        <v>25.84788</v>
      </c>
      <c r="AK10" s="29">
        <v>-80.171289999999999</v>
      </c>
      <c r="AL10" s="34">
        <f>J10+MAX(Table14[[#This Row],[Highway]:[Pipe]])</f>
        <v>1</v>
      </c>
      <c r="AN10" s="35">
        <f t="shared" si="0"/>
        <v>1</v>
      </c>
      <c r="AO10" s="35" t="str">
        <f t="shared" si="1"/>
        <v/>
      </c>
      <c r="AP10" s="35" t="str">
        <f t="shared" si="2"/>
        <v/>
      </c>
      <c r="AQ10" s="35" t="str">
        <f t="shared" si="3"/>
        <v/>
      </c>
    </row>
    <row r="11" spans="1:43" x14ac:dyDescent="0.45">
      <c r="A11" s="25">
        <v>27.243725000000001</v>
      </c>
      <c r="B11" s="22">
        <v>-80.822397222222222</v>
      </c>
      <c r="C11" s="13" t="s">
        <v>785</v>
      </c>
      <c r="D11" s="13" t="s">
        <v>786</v>
      </c>
      <c r="E11" s="14" t="s">
        <v>787</v>
      </c>
      <c r="F11" s="13" t="s">
        <v>34</v>
      </c>
      <c r="G11" s="14" t="s">
        <v>34</v>
      </c>
      <c r="H11" s="15"/>
      <c r="I11" s="16">
        <v>910081</v>
      </c>
      <c r="J11" s="19">
        <v>0</v>
      </c>
      <c r="K11" s="17" t="s">
        <v>786</v>
      </c>
      <c r="L11" s="17" t="s">
        <v>786</v>
      </c>
      <c r="M11" s="18" t="s">
        <v>2348</v>
      </c>
      <c r="N11" s="13" t="s">
        <v>1897</v>
      </c>
      <c r="O11" s="14" t="s">
        <v>1972</v>
      </c>
      <c r="P11" s="18" t="s">
        <v>2643</v>
      </c>
      <c r="Q11" s="14" t="s">
        <v>2079</v>
      </c>
      <c r="R11" s="19" t="s">
        <v>2335</v>
      </c>
      <c r="S11" s="13" t="s">
        <v>2091</v>
      </c>
      <c r="T11" s="18" t="s">
        <v>2343</v>
      </c>
      <c r="U11" s="20" t="s">
        <v>2892</v>
      </c>
      <c r="V11" s="14" t="s">
        <v>2101</v>
      </c>
      <c r="W11" s="14" t="s">
        <v>2098</v>
      </c>
      <c r="X11" s="19" t="s">
        <v>2098</v>
      </c>
      <c r="Y11" s="14" t="s">
        <v>2107</v>
      </c>
      <c r="Z11" s="14" t="s">
        <v>2119</v>
      </c>
      <c r="AA11" s="16">
        <v>0</v>
      </c>
      <c r="AB11" s="14" t="s">
        <v>2212</v>
      </c>
      <c r="AC11" s="14" t="s">
        <v>2118</v>
      </c>
      <c r="AD11" s="16">
        <v>0</v>
      </c>
      <c r="AE11" s="17" t="s">
        <v>2305</v>
      </c>
      <c r="AF11" s="20" t="s">
        <v>2329</v>
      </c>
      <c r="AG11" s="16">
        <v>1983</v>
      </c>
      <c r="AH11" s="14" t="s">
        <v>1492</v>
      </c>
      <c r="AI11" s="14" t="s">
        <v>1493</v>
      </c>
      <c r="AJ11" s="28">
        <v>27.24371</v>
      </c>
      <c r="AK11" s="29">
        <v>-80.822370000000006</v>
      </c>
      <c r="AL11" s="34">
        <f>J11+MAX(Table14[[#This Row],[Highway]:[Pipe]])</f>
        <v>1</v>
      </c>
      <c r="AN11" s="35">
        <f t="shared" si="0"/>
        <v>1</v>
      </c>
      <c r="AO11" s="35" t="str">
        <f t="shared" si="1"/>
        <v/>
      </c>
      <c r="AP11" s="35" t="str">
        <f t="shared" si="2"/>
        <v/>
      </c>
      <c r="AQ11" s="35" t="str">
        <f t="shared" si="3"/>
        <v/>
      </c>
    </row>
    <row r="12" spans="1:43" x14ac:dyDescent="0.45">
      <c r="A12" s="25">
        <v>25.846555555555554</v>
      </c>
      <c r="B12" s="22">
        <v>-80.18461111111111</v>
      </c>
      <c r="C12" s="13" t="s">
        <v>637</v>
      </c>
      <c r="D12" s="13" t="s">
        <v>638</v>
      </c>
      <c r="E12" s="14" t="s">
        <v>639</v>
      </c>
      <c r="F12" s="13" t="s">
        <v>34</v>
      </c>
      <c r="G12" s="14" t="s">
        <v>34</v>
      </c>
      <c r="H12" s="15"/>
      <c r="I12" s="16">
        <v>870002</v>
      </c>
      <c r="J12" s="19">
        <v>0</v>
      </c>
      <c r="K12" s="17" t="s">
        <v>638</v>
      </c>
      <c r="L12" s="17" t="s">
        <v>1719</v>
      </c>
      <c r="M12" s="18" t="s">
        <v>2480</v>
      </c>
      <c r="N12" s="13" t="s">
        <v>1874</v>
      </c>
      <c r="O12" s="14" t="s">
        <v>1927</v>
      </c>
      <c r="P12" s="18" t="s">
        <v>2479</v>
      </c>
      <c r="Q12" s="14" t="s">
        <v>2079</v>
      </c>
      <c r="R12" s="19" t="s">
        <v>2335</v>
      </c>
      <c r="S12" s="13" t="s">
        <v>2087</v>
      </c>
      <c r="T12" s="18" t="s">
        <v>2340</v>
      </c>
      <c r="U12" s="20" t="s">
        <v>2785</v>
      </c>
      <c r="V12" s="14" t="s">
        <v>2097</v>
      </c>
      <c r="W12" s="14" t="s">
        <v>2098</v>
      </c>
      <c r="X12" s="19" t="s">
        <v>2318</v>
      </c>
      <c r="Y12" s="14" t="s">
        <v>2107</v>
      </c>
      <c r="Z12" s="14" t="s">
        <v>2152</v>
      </c>
      <c r="AA12" s="16">
        <v>0</v>
      </c>
      <c r="AB12" s="14" t="s">
        <v>2183</v>
      </c>
      <c r="AC12" s="14" t="s">
        <v>2118</v>
      </c>
      <c r="AD12" s="16">
        <v>0</v>
      </c>
      <c r="AE12" s="17" t="s">
        <v>2235</v>
      </c>
      <c r="AF12" s="20" t="s">
        <v>2329</v>
      </c>
      <c r="AG12" s="16">
        <v>1928</v>
      </c>
      <c r="AH12" s="14" t="s">
        <v>1387</v>
      </c>
      <c r="AI12" s="14" t="s">
        <v>1388</v>
      </c>
      <c r="AJ12" s="28">
        <v>25.846540000000001</v>
      </c>
      <c r="AK12" s="29">
        <v>-80.184600000000003</v>
      </c>
      <c r="AL12" s="34">
        <f>J12+MAX(Table14[[#This Row],[Highway]:[Pipe]])</f>
        <v>1</v>
      </c>
      <c r="AN12" s="35">
        <f t="shared" si="0"/>
        <v>1</v>
      </c>
      <c r="AO12" s="35" t="str">
        <f t="shared" si="1"/>
        <v/>
      </c>
      <c r="AP12" s="35" t="str">
        <f t="shared" si="2"/>
        <v/>
      </c>
      <c r="AQ12" s="35" t="str">
        <f t="shared" si="3"/>
        <v/>
      </c>
    </row>
    <row r="13" spans="1:43" x14ac:dyDescent="0.45">
      <c r="A13" s="25">
        <v>25.796527777777779</v>
      </c>
      <c r="B13" s="22">
        <v>-80.141722222222228</v>
      </c>
      <c r="C13" s="13" t="s">
        <v>558</v>
      </c>
      <c r="D13" s="13" t="s">
        <v>559</v>
      </c>
      <c r="E13" s="14" t="s">
        <v>560</v>
      </c>
      <c r="F13" s="13" t="s">
        <v>34</v>
      </c>
      <c r="G13" s="14" t="s">
        <v>561</v>
      </c>
      <c r="H13" s="15"/>
      <c r="I13" s="16">
        <v>876707</v>
      </c>
      <c r="J13" s="19">
        <v>0</v>
      </c>
      <c r="K13" s="17" t="s">
        <v>559</v>
      </c>
      <c r="L13" s="17" t="s">
        <v>1707</v>
      </c>
      <c r="M13" s="18" t="s">
        <v>2526</v>
      </c>
      <c r="N13" s="13" t="s">
        <v>1860</v>
      </c>
      <c r="O13" s="14" t="s">
        <v>1931</v>
      </c>
      <c r="P13" s="18" t="s">
        <v>2525</v>
      </c>
      <c r="Q13" s="14" t="s">
        <v>2079</v>
      </c>
      <c r="R13" s="19" t="s">
        <v>2335</v>
      </c>
      <c r="S13" s="13" t="s">
        <v>2087</v>
      </c>
      <c r="T13" s="18" t="s">
        <v>2340</v>
      </c>
      <c r="U13" s="20" t="s">
        <v>2840</v>
      </c>
      <c r="V13" s="14" t="s">
        <v>2097</v>
      </c>
      <c r="W13" s="14" t="s">
        <v>2098</v>
      </c>
      <c r="X13" s="19" t="s">
        <v>2318</v>
      </c>
      <c r="Y13" s="14" t="s">
        <v>2107</v>
      </c>
      <c r="Z13" s="14" t="s">
        <v>2112</v>
      </c>
      <c r="AA13" s="16">
        <v>44.9</v>
      </c>
      <c r="AB13" s="14" t="s">
        <v>2202</v>
      </c>
      <c r="AC13" s="14" t="s">
        <v>2118</v>
      </c>
      <c r="AD13" s="16">
        <v>6.8</v>
      </c>
      <c r="AE13" s="17" t="s">
        <v>2283</v>
      </c>
      <c r="AF13" s="20" t="s">
        <v>2331</v>
      </c>
      <c r="AG13" s="16">
        <v>1926</v>
      </c>
      <c r="AH13" s="14" t="s">
        <v>1331</v>
      </c>
      <c r="AI13" s="14" t="s">
        <v>1332</v>
      </c>
      <c r="AJ13" s="28">
        <v>25.796520000000001</v>
      </c>
      <c r="AK13" s="29">
        <v>-80.141729999999995</v>
      </c>
      <c r="AL13" s="34">
        <f>J13+MAX(Table14[[#This Row],[Highway]:[Pipe]])</f>
        <v>1</v>
      </c>
      <c r="AN13" s="35">
        <f t="shared" si="0"/>
        <v>1</v>
      </c>
      <c r="AO13" s="35" t="str">
        <f t="shared" si="1"/>
        <v/>
      </c>
      <c r="AP13" s="35" t="str">
        <f t="shared" si="2"/>
        <v/>
      </c>
      <c r="AQ13" s="35" t="str">
        <f t="shared" si="3"/>
        <v/>
      </c>
    </row>
    <row r="14" spans="1:43" x14ac:dyDescent="0.45">
      <c r="A14" s="25">
        <v>27.197433333333333</v>
      </c>
      <c r="B14" s="22">
        <v>-80.23245277777778</v>
      </c>
      <c r="C14" s="13" t="s">
        <v>415</v>
      </c>
      <c r="D14" s="13" t="s">
        <v>416</v>
      </c>
      <c r="E14" s="14" t="s">
        <v>417</v>
      </c>
      <c r="F14" s="13" t="s">
        <v>34</v>
      </c>
      <c r="G14" s="14" t="s">
        <v>34</v>
      </c>
      <c r="H14" s="15"/>
      <c r="I14" s="16">
        <v>890120</v>
      </c>
      <c r="J14" s="19">
        <v>0</v>
      </c>
      <c r="K14" s="17" t="s">
        <v>416</v>
      </c>
      <c r="L14" s="17" t="s">
        <v>1683</v>
      </c>
      <c r="M14" s="18" t="s">
        <v>2616</v>
      </c>
      <c r="N14" s="13" t="s">
        <v>1836</v>
      </c>
      <c r="O14" s="14" t="s">
        <v>1932</v>
      </c>
      <c r="P14" s="18" t="s">
        <v>2615</v>
      </c>
      <c r="Q14" s="14" t="s">
        <v>2079</v>
      </c>
      <c r="R14" s="19" t="s">
        <v>2335</v>
      </c>
      <c r="S14" s="13" t="s">
        <v>2086</v>
      </c>
      <c r="T14" s="18" t="s">
        <v>2342</v>
      </c>
      <c r="U14" s="20" t="s">
        <v>2871</v>
      </c>
      <c r="V14" s="14" t="s">
        <v>2097</v>
      </c>
      <c r="W14" s="14" t="s">
        <v>2098</v>
      </c>
      <c r="X14" s="19" t="s">
        <v>2318</v>
      </c>
      <c r="Y14" s="14" t="s">
        <v>2107</v>
      </c>
      <c r="Z14" s="14" t="s">
        <v>2162</v>
      </c>
      <c r="AA14" s="16">
        <v>0</v>
      </c>
      <c r="AB14" s="14" t="s">
        <v>2202</v>
      </c>
      <c r="AC14" s="14" t="s">
        <v>2118</v>
      </c>
      <c r="AD14" s="16">
        <v>0</v>
      </c>
      <c r="AE14" s="17" t="s">
        <v>2223</v>
      </c>
      <c r="AF14" s="20" t="s">
        <v>2330</v>
      </c>
      <c r="AG14" s="16">
        <v>1985</v>
      </c>
      <c r="AH14" s="14" t="s">
        <v>1227</v>
      </c>
      <c r="AI14" s="14" t="s">
        <v>1228</v>
      </c>
      <c r="AJ14" s="28">
        <v>27.197500000000002</v>
      </c>
      <c r="AK14" s="29">
        <v>-80.232410000000002</v>
      </c>
      <c r="AL14" s="34">
        <f>J14+MAX(Table14[[#This Row],[Highway]:[Pipe]])</f>
        <v>1</v>
      </c>
      <c r="AN14" s="35">
        <f t="shared" si="0"/>
        <v>1</v>
      </c>
      <c r="AO14" s="35" t="str">
        <f t="shared" si="1"/>
        <v/>
      </c>
      <c r="AP14" s="35" t="str">
        <f t="shared" si="2"/>
        <v/>
      </c>
      <c r="AQ14" s="35" t="str">
        <f t="shared" si="3"/>
        <v/>
      </c>
    </row>
    <row r="15" spans="1:43" x14ac:dyDescent="0.45">
      <c r="A15" s="25">
        <v>27.804905555555557</v>
      </c>
      <c r="B15" s="22">
        <v>-81.197905555555565</v>
      </c>
      <c r="C15" s="13" t="s">
        <v>788</v>
      </c>
      <c r="D15" s="13" t="s">
        <v>789</v>
      </c>
      <c r="E15" s="14" t="s">
        <v>790</v>
      </c>
      <c r="F15" s="13" t="s">
        <v>34</v>
      </c>
      <c r="G15" s="14" t="s">
        <v>34</v>
      </c>
      <c r="H15" s="15"/>
      <c r="I15" s="16">
        <v>160216</v>
      </c>
      <c r="J15" s="19">
        <v>0</v>
      </c>
      <c r="K15" s="17" t="s">
        <v>789</v>
      </c>
      <c r="L15" s="17" t="s">
        <v>789</v>
      </c>
      <c r="M15" s="18" t="s">
        <v>2353</v>
      </c>
      <c r="N15" s="13" t="s">
        <v>1827</v>
      </c>
      <c r="O15" s="14" t="s">
        <v>2048</v>
      </c>
      <c r="P15" s="18" t="s">
        <v>2352</v>
      </c>
      <c r="Q15" s="14" t="s">
        <v>2079</v>
      </c>
      <c r="R15" s="19" t="s">
        <v>2335</v>
      </c>
      <c r="S15" s="13" t="s">
        <v>2092</v>
      </c>
      <c r="T15" s="18" t="s">
        <v>2337</v>
      </c>
      <c r="U15" s="20" t="s">
        <v>2710</v>
      </c>
      <c r="V15" s="14" t="s">
        <v>2097</v>
      </c>
      <c r="W15" s="14" t="s">
        <v>2098</v>
      </c>
      <c r="X15" s="19" t="s">
        <v>2098</v>
      </c>
      <c r="Y15" s="14" t="s">
        <v>2107</v>
      </c>
      <c r="Z15" s="14" t="s">
        <v>2199</v>
      </c>
      <c r="AA15" s="16">
        <v>0</v>
      </c>
      <c r="AB15" s="14" t="s">
        <v>2137</v>
      </c>
      <c r="AC15" s="14" t="s">
        <v>2118</v>
      </c>
      <c r="AD15" s="16">
        <v>0</v>
      </c>
      <c r="AE15" s="17" t="s">
        <v>2222</v>
      </c>
      <c r="AF15" s="20" t="s">
        <v>2329</v>
      </c>
      <c r="AG15" s="16">
        <v>2003</v>
      </c>
      <c r="AH15" s="14" t="s">
        <v>1494</v>
      </c>
      <c r="AI15" s="14" t="s">
        <v>1495</v>
      </c>
      <c r="AJ15" s="28">
        <v>27.804860000000001</v>
      </c>
      <c r="AK15" s="29">
        <v>-81.197940000000003</v>
      </c>
      <c r="AL15" s="34">
        <f>J15+MAX(Table14[[#This Row],[Highway]:[Pipe]])</f>
        <v>1</v>
      </c>
      <c r="AN15" s="35">
        <f t="shared" si="0"/>
        <v>1</v>
      </c>
      <c r="AO15" s="35" t="str">
        <f t="shared" si="1"/>
        <v/>
      </c>
      <c r="AP15" s="35" t="str">
        <f t="shared" si="2"/>
        <v/>
      </c>
      <c r="AQ15" s="35" t="str">
        <f t="shared" si="3"/>
        <v/>
      </c>
    </row>
    <row r="16" spans="1:43" x14ac:dyDescent="0.45">
      <c r="A16" s="25">
        <v>25.81313888888889</v>
      </c>
      <c r="B16" s="22">
        <v>-80.124583333333334</v>
      </c>
      <c r="C16" s="13" t="s">
        <v>613</v>
      </c>
      <c r="D16" s="13" t="s">
        <v>614</v>
      </c>
      <c r="E16" s="14" t="s">
        <v>615</v>
      </c>
      <c r="F16" s="13" t="s">
        <v>34</v>
      </c>
      <c r="G16" s="14" t="s">
        <v>34</v>
      </c>
      <c r="H16" s="15"/>
      <c r="I16" s="16">
        <v>870055</v>
      </c>
      <c r="J16" s="19">
        <v>0</v>
      </c>
      <c r="K16" s="17" t="s">
        <v>614</v>
      </c>
      <c r="L16" s="17" t="s">
        <v>1715</v>
      </c>
      <c r="M16" s="18" t="s">
        <v>2483</v>
      </c>
      <c r="N16" s="13" t="s">
        <v>1869</v>
      </c>
      <c r="O16" s="14" t="s">
        <v>2039</v>
      </c>
      <c r="P16" s="18" t="s">
        <v>2484</v>
      </c>
      <c r="Q16" s="14" t="s">
        <v>2079</v>
      </c>
      <c r="R16" s="19" t="s">
        <v>2335</v>
      </c>
      <c r="S16" s="13" t="s">
        <v>2087</v>
      </c>
      <c r="T16" s="18" t="s">
        <v>2340</v>
      </c>
      <c r="U16" s="20" t="s">
        <v>2786</v>
      </c>
      <c r="V16" s="14" t="s">
        <v>2097</v>
      </c>
      <c r="W16" s="14" t="s">
        <v>2098</v>
      </c>
      <c r="X16" s="19" t="s">
        <v>2098</v>
      </c>
      <c r="Y16" s="14" t="s">
        <v>2107</v>
      </c>
      <c r="Z16" s="14" t="s">
        <v>2136</v>
      </c>
      <c r="AA16" s="16">
        <v>0</v>
      </c>
      <c r="AB16" s="14" t="s">
        <v>2177</v>
      </c>
      <c r="AC16" s="14" t="s">
        <v>2118</v>
      </c>
      <c r="AD16" s="16">
        <v>0</v>
      </c>
      <c r="AE16" s="17" t="s">
        <v>2283</v>
      </c>
      <c r="AF16" s="20" t="s">
        <v>2329</v>
      </c>
      <c r="AG16" s="16">
        <v>1953</v>
      </c>
      <c r="AH16" s="14" t="s">
        <v>1369</v>
      </c>
      <c r="AI16" s="14" t="s">
        <v>1370</v>
      </c>
      <c r="AJ16" s="28">
        <v>25.813420000000001</v>
      </c>
      <c r="AK16" s="29">
        <v>-80.124579999999995</v>
      </c>
      <c r="AL16" s="34">
        <f>J16+MAX(Table14[[#This Row],[Highway]:[Pipe]])</f>
        <v>1</v>
      </c>
      <c r="AN16" s="35">
        <f t="shared" si="0"/>
        <v>1</v>
      </c>
      <c r="AO16" s="35" t="str">
        <f t="shared" si="1"/>
        <v/>
      </c>
      <c r="AP16" s="35" t="str">
        <f t="shared" si="2"/>
        <v/>
      </c>
      <c r="AQ16" s="35" t="str">
        <f t="shared" si="3"/>
        <v/>
      </c>
    </row>
    <row r="17" spans="1:43" x14ac:dyDescent="0.45">
      <c r="A17" s="25">
        <v>25.925966666666667</v>
      </c>
      <c r="B17" s="22">
        <v>-80.149327777777785</v>
      </c>
      <c r="C17" s="13" t="s">
        <v>726</v>
      </c>
      <c r="D17" s="13" t="s">
        <v>727</v>
      </c>
      <c r="E17" s="14" t="s">
        <v>728</v>
      </c>
      <c r="F17" s="13" t="s">
        <v>30</v>
      </c>
      <c r="G17" s="14" t="s">
        <v>34</v>
      </c>
      <c r="H17" s="15"/>
      <c r="I17" s="16">
        <v>870712</v>
      </c>
      <c r="J17" s="19">
        <v>0</v>
      </c>
      <c r="K17" s="17" t="s">
        <v>727</v>
      </c>
      <c r="L17" s="17" t="s">
        <v>1735</v>
      </c>
      <c r="M17" s="18" t="s">
        <v>2481</v>
      </c>
      <c r="N17" s="13" t="s">
        <v>1882</v>
      </c>
      <c r="O17" s="14" t="s">
        <v>1990</v>
      </c>
      <c r="P17" s="18" t="s">
        <v>2510</v>
      </c>
      <c r="Q17" s="14" t="s">
        <v>2079</v>
      </c>
      <c r="R17" s="19" t="s">
        <v>2335</v>
      </c>
      <c r="S17" s="13" t="s">
        <v>2087</v>
      </c>
      <c r="T17" s="18" t="s">
        <v>2340</v>
      </c>
      <c r="U17" s="20" t="s">
        <v>2805</v>
      </c>
      <c r="V17" s="14" t="s">
        <v>2097</v>
      </c>
      <c r="W17" s="14" t="s">
        <v>2098</v>
      </c>
      <c r="X17" s="19" t="s">
        <v>2318</v>
      </c>
      <c r="Y17" s="14" t="s">
        <v>2107</v>
      </c>
      <c r="Z17" s="14" t="s">
        <v>2146</v>
      </c>
      <c r="AA17" s="16">
        <v>0</v>
      </c>
      <c r="AB17" s="14" t="s">
        <v>2166</v>
      </c>
      <c r="AC17" s="14" t="s">
        <v>2183</v>
      </c>
      <c r="AD17" s="16">
        <v>0</v>
      </c>
      <c r="AE17" s="17" t="s">
        <v>2235</v>
      </c>
      <c r="AF17" s="20" t="s">
        <v>2329</v>
      </c>
      <c r="AG17" s="16">
        <v>1942</v>
      </c>
      <c r="AH17" s="14" t="s">
        <v>1456</v>
      </c>
      <c r="AI17" s="14" t="s">
        <v>1457</v>
      </c>
      <c r="AJ17" s="28">
        <v>25.92605</v>
      </c>
      <c r="AK17" s="29">
        <v>-80.149439999999998</v>
      </c>
      <c r="AL17" s="34">
        <f>J17+MAX(Table14[[#This Row],[Highway]:[Pipe]])</f>
        <v>1</v>
      </c>
      <c r="AN17" s="35">
        <f t="shared" si="0"/>
        <v>1</v>
      </c>
      <c r="AO17" s="35" t="str">
        <f t="shared" si="1"/>
        <v/>
      </c>
      <c r="AP17" s="35" t="str">
        <f t="shared" si="2"/>
        <v/>
      </c>
      <c r="AQ17" s="35" t="str">
        <f t="shared" si="3"/>
        <v/>
      </c>
    </row>
    <row r="18" spans="1:43" x14ac:dyDescent="0.45">
      <c r="A18" s="25">
        <v>25.898747222222223</v>
      </c>
      <c r="B18" s="22">
        <v>-80.160938888888893</v>
      </c>
      <c r="C18" s="13" t="s">
        <v>533</v>
      </c>
      <c r="D18" s="13" t="s">
        <v>40</v>
      </c>
      <c r="E18" s="14" t="s">
        <v>534</v>
      </c>
      <c r="F18" s="13" t="s">
        <v>34</v>
      </c>
      <c r="G18" s="14" t="s">
        <v>34</v>
      </c>
      <c r="H18" s="15"/>
      <c r="I18" s="16">
        <v>870744</v>
      </c>
      <c r="J18" s="19">
        <v>0</v>
      </c>
      <c r="K18" s="17" t="s">
        <v>40</v>
      </c>
      <c r="L18" s="17" t="s">
        <v>40</v>
      </c>
      <c r="M18" s="18" t="s">
        <v>2519</v>
      </c>
      <c r="N18" s="13" t="s">
        <v>1856</v>
      </c>
      <c r="O18" s="14" t="s">
        <v>1994</v>
      </c>
      <c r="P18" s="18" t="s">
        <v>2518</v>
      </c>
      <c r="Q18" s="14" t="s">
        <v>2079</v>
      </c>
      <c r="R18" s="19" t="s">
        <v>2335</v>
      </c>
      <c r="S18" s="13" t="s">
        <v>2087</v>
      </c>
      <c r="T18" s="18" t="s">
        <v>2340</v>
      </c>
      <c r="U18" s="20" t="s">
        <v>2807</v>
      </c>
      <c r="V18" s="14" t="s">
        <v>2097</v>
      </c>
      <c r="W18" s="14" t="s">
        <v>2098</v>
      </c>
      <c r="X18" s="19" t="s">
        <v>2318</v>
      </c>
      <c r="Y18" s="14" t="s">
        <v>2107</v>
      </c>
      <c r="Z18" s="14" t="s">
        <v>2176</v>
      </c>
      <c r="AA18" s="16">
        <v>0</v>
      </c>
      <c r="AB18" s="14" t="s">
        <v>2183</v>
      </c>
      <c r="AC18" s="14" t="s">
        <v>2161</v>
      </c>
      <c r="AD18" s="16">
        <v>0</v>
      </c>
      <c r="AE18" s="17" t="s">
        <v>2235</v>
      </c>
      <c r="AF18" s="20" t="s">
        <v>2329</v>
      </c>
      <c r="AG18" s="16">
        <v>1993</v>
      </c>
      <c r="AH18" s="14" t="s">
        <v>1313</v>
      </c>
      <c r="AI18" s="14" t="s">
        <v>1314</v>
      </c>
      <c r="AJ18" s="28">
        <v>25.898610000000001</v>
      </c>
      <c r="AK18" s="29">
        <v>-80.160839999999993</v>
      </c>
      <c r="AL18" s="34">
        <f>J18+MAX(Table14[[#This Row],[Highway]:[Pipe]])</f>
        <v>1</v>
      </c>
      <c r="AN18" s="35">
        <f t="shared" si="0"/>
        <v>1</v>
      </c>
      <c r="AO18" s="35" t="str">
        <f t="shared" si="1"/>
        <v/>
      </c>
      <c r="AP18" s="35" t="str">
        <f t="shared" si="2"/>
        <v/>
      </c>
      <c r="AQ18" s="35" t="str">
        <f t="shared" si="3"/>
        <v/>
      </c>
    </row>
    <row r="19" spans="1:43" x14ac:dyDescent="0.45">
      <c r="A19" s="25">
        <v>27.146655555555554</v>
      </c>
      <c r="B19" s="22">
        <v>-80.191050000000004</v>
      </c>
      <c r="C19" s="13" t="s">
        <v>424</v>
      </c>
      <c r="D19" s="13" t="s">
        <v>425</v>
      </c>
      <c r="E19" s="14" t="s">
        <v>426</v>
      </c>
      <c r="F19" s="13" t="s">
        <v>34</v>
      </c>
      <c r="G19" s="14" t="s">
        <v>34</v>
      </c>
      <c r="H19" s="15"/>
      <c r="I19" s="16">
        <v>890101</v>
      </c>
      <c r="J19" s="19">
        <v>0</v>
      </c>
      <c r="K19" s="17" t="s">
        <v>425</v>
      </c>
      <c r="L19" s="17" t="s">
        <v>425</v>
      </c>
      <c r="M19" s="18" t="s">
        <v>2607</v>
      </c>
      <c r="N19" s="13" t="s">
        <v>1838</v>
      </c>
      <c r="O19" s="14" t="s">
        <v>1932</v>
      </c>
      <c r="P19" s="18" t="s">
        <v>2606</v>
      </c>
      <c r="Q19" s="14" t="s">
        <v>2079</v>
      </c>
      <c r="R19" s="19" t="s">
        <v>2335</v>
      </c>
      <c r="S19" s="13" t="s">
        <v>2086</v>
      </c>
      <c r="T19" s="18" t="s">
        <v>2342</v>
      </c>
      <c r="U19" s="20" t="s">
        <v>2867</v>
      </c>
      <c r="V19" s="14" t="s">
        <v>2097</v>
      </c>
      <c r="W19" s="14" t="s">
        <v>2098</v>
      </c>
      <c r="X19" s="19" t="s">
        <v>2318</v>
      </c>
      <c r="Y19" s="14" t="s">
        <v>2107</v>
      </c>
      <c r="Z19" s="14" t="s">
        <v>2147</v>
      </c>
      <c r="AA19" s="16">
        <v>0</v>
      </c>
      <c r="AB19" s="14" t="s">
        <v>2123</v>
      </c>
      <c r="AC19" s="14" t="s">
        <v>2118</v>
      </c>
      <c r="AD19" s="16">
        <v>0</v>
      </c>
      <c r="AE19" s="17" t="s">
        <v>2223</v>
      </c>
      <c r="AF19" s="20" t="s">
        <v>2330</v>
      </c>
      <c r="AG19" s="16">
        <v>1979</v>
      </c>
      <c r="AH19" s="14" t="s">
        <v>1233</v>
      </c>
      <c r="AI19" s="14" t="s">
        <v>1234</v>
      </c>
      <c r="AJ19" s="28">
        <v>27.146640000000001</v>
      </c>
      <c r="AK19" s="29">
        <v>-80.191050000000004</v>
      </c>
      <c r="AL19" s="34">
        <f>J19+MAX(Table14[[#This Row],[Highway]:[Pipe]])</f>
        <v>1</v>
      </c>
      <c r="AN19" s="35">
        <f t="shared" si="0"/>
        <v>1</v>
      </c>
      <c r="AO19" s="35" t="str">
        <f t="shared" si="1"/>
        <v/>
      </c>
      <c r="AP19" s="35" t="str">
        <f t="shared" si="2"/>
        <v/>
      </c>
      <c r="AQ19" s="35" t="str">
        <f t="shared" si="3"/>
        <v/>
      </c>
    </row>
    <row r="20" spans="1:43" x14ac:dyDescent="0.45">
      <c r="A20" s="25">
        <v>25.796527777777779</v>
      </c>
      <c r="B20" s="22">
        <v>-80.141722222222228</v>
      </c>
      <c r="C20" s="13" t="s">
        <v>737</v>
      </c>
      <c r="D20" s="13" t="s">
        <v>738</v>
      </c>
      <c r="E20" s="14" t="s">
        <v>739</v>
      </c>
      <c r="F20" s="13" t="s">
        <v>38</v>
      </c>
      <c r="G20" s="14" t="s">
        <v>34</v>
      </c>
      <c r="H20" s="15"/>
      <c r="I20" s="16">
        <v>876707</v>
      </c>
      <c r="J20" s="19">
        <v>0</v>
      </c>
      <c r="K20" s="17" t="s">
        <v>738</v>
      </c>
      <c r="L20" s="17" t="s">
        <v>738</v>
      </c>
      <c r="M20" s="18" t="s">
        <v>2526</v>
      </c>
      <c r="N20" s="13" t="s">
        <v>1886</v>
      </c>
      <c r="O20" s="14" t="s">
        <v>1931</v>
      </c>
      <c r="P20" s="18" t="s">
        <v>2525</v>
      </c>
      <c r="Q20" s="14" t="s">
        <v>2079</v>
      </c>
      <c r="R20" s="19" t="s">
        <v>2335</v>
      </c>
      <c r="S20" s="13" t="s">
        <v>2087</v>
      </c>
      <c r="T20" s="18" t="s">
        <v>2340</v>
      </c>
      <c r="U20" s="20" t="s">
        <v>2840</v>
      </c>
      <c r="V20" s="14" t="s">
        <v>2097</v>
      </c>
      <c r="W20" s="14" t="s">
        <v>2098</v>
      </c>
      <c r="X20" s="19" t="s">
        <v>2318</v>
      </c>
      <c r="Y20" s="14" t="s">
        <v>2107</v>
      </c>
      <c r="Z20" s="14" t="s">
        <v>2112</v>
      </c>
      <c r="AA20" s="16">
        <v>44.9</v>
      </c>
      <c r="AB20" s="14" t="s">
        <v>2202</v>
      </c>
      <c r="AC20" s="14" t="s">
        <v>2118</v>
      </c>
      <c r="AD20" s="16">
        <v>6.8</v>
      </c>
      <c r="AE20" s="17" t="s">
        <v>2235</v>
      </c>
      <c r="AF20" s="20" t="s">
        <v>2331</v>
      </c>
      <c r="AG20" s="16">
        <v>1926</v>
      </c>
      <c r="AH20" s="14" t="s">
        <v>1331</v>
      </c>
      <c r="AI20" s="14" t="s">
        <v>1332</v>
      </c>
      <c r="AJ20" s="28">
        <v>25.796520000000001</v>
      </c>
      <c r="AK20" s="29">
        <v>-80.141729999999995</v>
      </c>
      <c r="AL20" s="34">
        <f>J20+MAX(Table14[[#This Row],[Highway]:[Pipe]])</f>
        <v>1</v>
      </c>
      <c r="AN20" s="35">
        <f t="shared" si="0"/>
        <v>1</v>
      </c>
      <c r="AO20" s="35" t="str">
        <f t="shared" si="1"/>
        <v/>
      </c>
      <c r="AP20" s="35" t="str">
        <f t="shared" si="2"/>
        <v/>
      </c>
      <c r="AQ20" s="35" t="str">
        <f t="shared" si="3"/>
        <v/>
      </c>
    </row>
    <row r="21" spans="1:43" x14ac:dyDescent="0.45">
      <c r="A21" s="25">
        <v>25.798500000000001</v>
      </c>
      <c r="B21" s="22">
        <v>-80.143777777777785</v>
      </c>
      <c r="C21" s="13" t="s">
        <v>740</v>
      </c>
      <c r="D21" s="13" t="s">
        <v>741</v>
      </c>
      <c r="E21" s="14" t="s">
        <v>739</v>
      </c>
      <c r="F21" s="13" t="s">
        <v>39</v>
      </c>
      <c r="G21" s="14" t="s">
        <v>34</v>
      </c>
      <c r="H21" s="15"/>
      <c r="I21" s="16">
        <v>876708</v>
      </c>
      <c r="J21" s="19">
        <v>0</v>
      </c>
      <c r="K21" s="17" t="s">
        <v>741</v>
      </c>
      <c r="L21" s="17" t="s">
        <v>1737</v>
      </c>
      <c r="M21" s="18" t="s">
        <v>2526</v>
      </c>
      <c r="N21" s="13" t="s">
        <v>1886</v>
      </c>
      <c r="O21" s="14" t="s">
        <v>1931</v>
      </c>
      <c r="P21" s="18" t="s">
        <v>2525</v>
      </c>
      <c r="Q21" s="14" t="s">
        <v>2079</v>
      </c>
      <c r="R21" s="19" t="s">
        <v>2335</v>
      </c>
      <c r="S21" s="13" t="s">
        <v>2087</v>
      </c>
      <c r="T21" s="18" t="s">
        <v>2340</v>
      </c>
      <c r="U21" s="20" t="s">
        <v>2841</v>
      </c>
      <c r="V21" s="14" t="s">
        <v>2097</v>
      </c>
      <c r="W21" s="14" t="s">
        <v>2098</v>
      </c>
      <c r="X21" s="19" t="s">
        <v>2318</v>
      </c>
      <c r="Y21" s="14" t="s">
        <v>2107</v>
      </c>
      <c r="Z21" s="14" t="s">
        <v>2164</v>
      </c>
      <c r="AA21" s="16">
        <v>30.8</v>
      </c>
      <c r="AB21" s="14" t="s">
        <v>2202</v>
      </c>
      <c r="AC21" s="14"/>
      <c r="AD21" s="16">
        <v>6.8</v>
      </c>
      <c r="AE21" s="17" t="s">
        <v>2235</v>
      </c>
      <c r="AF21" s="20" t="s">
        <v>2331</v>
      </c>
      <c r="AG21" s="16">
        <v>1926</v>
      </c>
      <c r="AH21" s="14" t="s">
        <v>1464</v>
      </c>
      <c r="AI21" s="14" t="s">
        <v>1465</v>
      </c>
      <c r="AJ21" s="28">
        <v>25.798500000000001</v>
      </c>
      <c r="AK21" s="29">
        <v>-80.143780000000007</v>
      </c>
      <c r="AL21" s="34">
        <f>J21+MAX(Table14[[#This Row],[Highway]:[Pipe]])</f>
        <v>1</v>
      </c>
      <c r="AN21" s="35">
        <f t="shared" si="0"/>
        <v>1</v>
      </c>
      <c r="AO21" s="35" t="str">
        <f t="shared" si="1"/>
        <v/>
      </c>
      <c r="AP21" s="35" t="str">
        <f t="shared" si="2"/>
        <v/>
      </c>
      <c r="AQ21" s="35" t="str">
        <f t="shared" si="3"/>
        <v/>
      </c>
    </row>
    <row r="22" spans="1:43" x14ac:dyDescent="0.45">
      <c r="A22" s="25">
        <v>25.8035</v>
      </c>
      <c r="B22" s="22">
        <v>-80.145083333333346</v>
      </c>
      <c r="C22" s="13" t="s">
        <v>742</v>
      </c>
      <c r="D22" s="13" t="s">
        <v>743</v>
      </c>
      <c r="E22" s="14" t="s">
        <v>739</v>
      </c>
      <c r="F22" s="13" t="s">
        <v>351</v>
      </c>
      <c r="G22" s="14" t="s">
        <v>34</v>
      </c>
      <c r="H22" s="15"/>
      <c r="I22" s="16">
        <v>870788</v>
      </c>
      <c r="J22" s="19">
        <v>0</v>
      </c>
      <c r="K22" s="17" t="s">
        <v>743</v>
      </c>
      <c r="L22" s="17" t="s">
        <v>743</v>
      </c>
      <c r="M22" s="18" t="s">
        <v>2526</v>
      </c>
      <c r="N22" s="13" t="s">
        <v>1886</v>
      </c>
      <c r="O22" s="14" t="s">
        <v>1931</v>
      </c>
      <c r="P22" s="18" t="s">
        <v>2525</v>
      </c>
      <c r="Q22" s="14" t="s">
        <v>2079</v>
      </c>
      <c r="R22" s="19" t="s">
        <v>2335</v>
      </c>
      <c r="S22" s="13" t="s">
        <v>2087</v>
      </c>
      <c r="T22" s="18" t="s">
        <v>2340</v>
      </c>
      <c r="U22" s="20" t="s">
        <v>2811</v>
      </c>
      <c r="V22" s="14" t="s">
        <v>2097</v>
      </c>
      <c r="W22" s="14" t="s">
        <v>2098</v>
      </c>
      <c r="X22" s="19" t="s">
        <v>2318</v>
      </c>
      <c r="Y22" s="14" t="s">
        <v>2107</v>
      </c>
      <c r="Z22" s="14" t="s">
        <v>2145</v>
      </c>
      <c r="AA22" s="16">
        <v>0</v>
      </c>
      <c r="AB22" s="14" t="s">
        <v>2202</v>
      </c>
      <c r="AC22" s="14" t="s">
        <v>2118</v>
      </c>
      <c r="AD22" s="16">
        <v>0</v>
      </c>
      <c r="AE22" s="17" t="s">
        <v>2235</v>
      </c>
      <c r="AF22" s="20" t="s">
        <v>2331</v>
      </c>
      <c r="AG22" s="16">
        <v>1995</v>
      </c>
      <c r="AH22" s="14" t="s">
        <v>1466</v>
      </c>
      <c r="AI22" s="14" t="s">
        <v>1467</v>
      </c>
      <c r="AJ22" s="28">
        <v>25.8035</v>
      </c>
      <c r="AK22" s="29">
        <v>-80.145079999999993</v>
      </c>
      <c r="AL22" s="34">
        <f>J22+MAX(Table14[[#This Row],[Highway]:[Pipe]])</f>
        <v>1</v>
      </c>
      <c r="AN22" s="35">
        <f t="shared" si="0"/>
        <v>1</v>
      </c>
      <c r="AO22" s="35" t="str">
        <f t="shared" si="1"/>
        <v/>
      </c>
      <c r="AP22" s="35" t="str">
        <f t="shared" si="2"/>
        <v/>
      </c>
      <c r="AQ22" s="35" t="str">
        <f t="shared" si="3"/>
        <v/>
      </c>
    </row>
    <row r="23" spans="1:43" x14ac:dyDescent="0.45">
      <c r="A23" s="25">
        <v>25.805305555555556</v>
      </c>
      <c r="B23" s="22">
        <v>-80.141194444444452</v>
      </c>
      <c r="C23" s="13" t="s">
        <v>744</v>
      </c>
      <c r="D23" s="13" t="s">
        <v>745</v>
      </c>
      <c r="E23" s="14" t="s">
        <v>739</v>
      </c>
      <c r="F23" s="13" t="s">
        <v>746</v>
      </c>
      <c r="G23" s="14" t="s">
        <v>34</v>
      </c>
      <c r="H23" s="15"/>
      <c r="I23" s="16">
        <v>876710</v>
      </c>
      <c r="J23" s="19">
        <v>0</v>
      </c>
      <c r="K23" s="17" t="s">
        <v>745</v>
      </c>
      <c r="L23" s="17" t="s">
        <v>745</v>
      </c>
      <c r="M23" s="18" t="s">
        <v>2570</v>
      </c>
      <c r="N23" s="13" t="s">
        <v>1886</v>
      </c>
      <c r="O23" s="14" t="s">
        <v>1931</v>
      </c>
      <c r="P23" s="18" t="s">
        <v>2525</v>
      </c>
      <c r="Q23" s="14" t="s">
        <v>2079</v>
      </c>
      <c r="R23" s="19" t="s">
        <v>2335</v>
      </c>
      <c r="S23" s="13" t="s">
        <v>2087</v>
      </c>
      <c r="T23" s="18" t="s">
        <v>2340</v>
      </c>
      <c r="U23" s="20" t="s">
        <v>2842</v>
      </c>
      <c r="V23" s="14" t="s">
        <v>2097</v>
      </c>
      <c r="W23" s="14" t="s">
        <v>2098</v>
      </c>
      <c r="X23" s="19" t="s">
        <v>2318</v>
      </c>
      <c r="Y23" s="14" t="s">
        <v>2107</v>
      </c>
      <c r="Z23" s="14" t="s">
        <v>2135</v>
      </c>
      <c r="AA23" s="16">
        <v>50.9</v>
      </c>
      <c r="AB23" s="14" t="s">
        <v>2202</v>
      </c>
      <c r="AC23" s="14" t="s">
        <v>2118</v>
      </c>
      <c r="AD23" s="16">
        <v>6.8</v>
      </c>
      <c r="AE23" s="17" t="s">
        <v>2235</v>
      </c>
      <c r="AF23" s="20" t="s">
        <v>2331</v>
      </c>
      <c r="AG23" s="16">
        <v>1926</v>
      </c>
      <c r="AH23" s="14" t="s">
        <v>1468</v>
      </c>
      <c r="AI23" s="14" t="s">
        <v>1469</v>
      </c>
      <c r="AJ23" s="28">
        <v>25.805309999999999</v>
      </c>
      <c r="AK23" s="29">
        <v>-80.141199999999998</v>
      </c>
      <c r="AL23" s="34">
        <f>J23+MAX(Table14[[#This Row],[Highway]:[Pipe]])</f>
        <v>1</v>
      </c>
      <c r="AN23" s="35">
        <f t="shared" si="0"/>
        <v>1</v>
      </c>
      <c r="AO23" s="35" t="str">
        <f t="shared" si="1"/>
        <v/>
      </c>
      <c r="AP23" s="35" t="str">
        <f t="shared" si="2"/>
        <v/>
      </c>
      <c r="AQ23" s="35" t="str">
        <f t="shared" si="3"/>
        <v/>
      </c>
    </row>
    <row r="24" spans="1:43" x14ac:dyDescent="0.45">
      <c r="A24" s="25">
        <v>25.800308333333334</v>
      </c>
      <c r="B24" s="22">
        <v>-80.127619444444434</v>
      </c>
      <c r="C24" s="13" t="s">
        <v>625</v>
      </c>
      <c r="D24" s="13" t="s">
        <v>626</v>
      </c>
      <c r="E24" s="14" t="s">
        <v>627</v>
      </c>
      <c r="F24" s="13" t="s">
        <v>34</v>
      </c>
      <c r="G24" s="14" t="s">
        <v>34</v>
      </c>
      <c r="H24" s="15"/>
      <c r="I24" s="16"/>
      <c r="J24" s="19">
        <v>0</v>
      </c>
      <c r="K24" s="17" t="s">
        <v>626</v>
      </c>
      <c r="L24" s="17" t="s">
        <v>1717</v>
      </c>
      <c r="M24" s="18" t="s">
        <v>34</v>
      </c>
      <c r="N24" s="13" t="s">
        <v>1870</v>
      </c>
      <c r="O24" s="14" t="s">
        <v>2004</v>
      </c>
      <c r="P24" s="18" t="s">
        <v>34</v>
      </c>
      <c r="Q24" s="14" t="s">
        <v>2079</v>
      </c>
      <c r="R24" s="19" t="s">
        <v>34</v>
      </c>
      <c r="S24" s="13" t="s">
        <v>2087</v>
      </c>
      <c r="T24" s="18" t="s">
        <v>34</v>
      </c>
      <c r="U24" s="20" t="s">
        <v>34</v>
      </c>
      <c r="V24" s="14" t="s">
        <v>2097</v>
      </c>
      <c r="W24" s="14" t="s">
        <v>2104</v>
      </c>
      <c r="X24" s="19" t="s">
        <v>34</v>
      </c>
      <c r="Y24" s="14" t="s">
        <v>2107</v>
      </c>
      <c r="Z24" s="14" t="s">
        <v>2170</v>
      </c>
      <c r="AA24" s="16" t="s">
        <v>34</v>
      </c>
      <c r="AB24" s="14" t="s">
        <v>2121</v>
      </c>
      <c r="AC24" s="14" t="s">
        <v>2118</v>
      </c>
      <c r="AD24" s="16" t="s">
        <v>34</v>
      </c>
      <c r="AE24" s="17" t="s">
        <v>2283</v>
      </c>
      <c r="AF24" s="20" t="s">
        <v>34</v>
      </c>
      <c r="AG24" s="16" t="s">
        <v>34</v>
      </c>
      <c r="AH24" s="14" t="s">
        <v>1377</v>
      </c>
      <c r="AI24" s="14" t="s">
        <v>1378</v>
      </c>
      <c r="AJ24" s="28" t="s">
        <v>34</v>
      </c>
      <c r="AK24" s="29" t="s">
        <v>34</v>
      </c>
      <c r="AL24" s="34">
        <f>J24+MAX(Table14[[#This Row],[Highway]:[Pipe]])</f>
        <v>5</v>
      </c>
      <c r="AN24" s="35" t="str">
        <f t="shared" si="0"/>
        <v/>
      </c>
      <c r="AO24" s="35" t="str">
        <f t="shared" si="1"/>
        <v/>
      </c>
      <c r="AP24" s="35">
        <f t="shared" si="2"/>
        <v>5</v>
      </c>
      <c r="AQ24" s="35" t="str">
        <f t="shared" si="3"/>
        <v/>
      </c>
    </row>
    <row r="25" spans="1:43" x14ac:dyDescent="0.45">
      <c r="A25" s="25">
        <v>25.927083333333336</v>
      </c>
      <c r="B25" s="22">
        <v>-80.122638888888886</v>
      </c>
      <c r="C25" s="13" t="s">
        <v>713</v>
      </c>
      <c r="D25" s="13" t="s">
        <v>714</v>
      </c>
      <c r="E25" s="14" t="s">
        <v>715</v>
      </c>
      <c r="F25" s="13" t="s">
        <v>34</v>
      </c>
      <c r="G25" s="14" t="s">
        <v>160</v>
      </c>
      <c r="H25" s="15"/>
      <c r="I25" s="16">
        <v>874210</v>
      </c>
      <c r="J25" s="19">
        <v>0</v>
      </c>
      <c r="K25" s="17" t="s">
        <v>714</v>
      </c>
      <c r="L25" s="17" t="s">
        <v>1732</v>
      </c>
      <c r="M25" s="18" t="s">
        <v>2534</v>
      </c>
      <c r="N25" s="13" t="s">
        <v>1881</v>
      </c>
      <c r="O25" s="14"/>
      <c r="P25" s="18" t="s">
        <v>2533</v>
      </c>
      <c r="Q25" s="14" t="s">
        <v>2079</v>
      </c>
      <c r="R25" s="19" t="s">
        <v>2335</v>
      </c>
      <c r="S25" s="13" t="s">
        <v>2087</v>
      </c>
      <c r="T25" s="18" t="s">
        <v>2340</v>
      </c>
      <c r="U25" s="20" t="s">
        <v>2816</v>
      </c>
      <c r="V25" s="14" t="s">
        <v>2097</v>
      </c>
      <c r="W25" s="14" t="s">
        <v>2098</v>
      </c>
      <c r="X25" s="19" t="s">
        <v>2318</v>
      </c>
      <c r="Y25" s="14" t="s">
        <v>2107</v>
      </c>
      <c r="Z25" s="14" t="s">
        <v>2119</v>
      </c>
      <c r="AA25" s="16">
        <v>0</v>
      </c>
      <c r="AB25" s="14" t="s">
        <v>2202</v>
      </c>
      <c r="AC25" s="14" t="s">
        <v>2118</v>
      </c>
      <c r="AD25" s="16">
        <v>0</v>
      </c>
      <c r="AE25" s="17" t="s">
        <v>2299</v>
      </c>
      <c r="AF25" s="20" t="s">
        <v>2331</v>
      </c>
      <c r="AG25" s="16">
        <v>1993</v>
      </c>
      <c r="AH25" s="14" t="s">
        <v>1445</v>
      </c>
      <c r="AI25" s="14" t="s">
        <v>1446</v>
      </c>
      <c r="AJ25" s="28">
        <v>25.927070000000001</v>
      </c>
      <c r="AK25" s="29">
        <v>-80.122640000000004</v>
      </c>
      <c r="AL25" s="34">
        <f>J25+MAX(Table14[[#This Row],[Highway]:[Pipe]])</f>
        <v>1</v>
      </c>
      <c r="AN25" s="35">
        <f t="shared" si="0"/>
        <v>1</v>
      </c>
      <c r="AO25" s="35" t="str">
        <f t="shared" si="1"/>
        <v/>
      </c>
      <c r="AP25" s="35" t="str">
        <f t="shared" si="2"/>
        <v/>
      </c>
      <c r="AQ25" s="35" t="str">
        <f t="shared" si="3"/>
        <v/>
      </c>
    </row>
    <row r="26" spans="1:43" x14ac:dyDescent="0.45">
      <c r="A26" s="25">
        <v>25.927469444444402</v>
      </c>
      <c r="B26" s="22">
        <v>-80.126124999999988</v>
      </c>
      <c r="C26" s="13" t="s">
        <v>717</v>
      </c>
      <c r="D26" s="13" t="s">
        <v>714</v>
      </c>
      <c r="E26" s="14" t="s">
        <v>715</v>
      </c>
      <c r="F26" s="13" t="s">
        <v>34</v>
      </c>
      <c r="G26" s="14" t="s">
        <v>718</v>
      </c>
      <c r="H26" s="15"/>
      <c r="I26" s="16">
        <v>874218</v>
      </c>
      <c r="J26" s="19">
        <v>0</v>
      </c>
      <c r="K26" s="17" t="s">
        <v>714</v>
      </c>
      <c r="L26" s="17" t="s">
        <v>1732</v>
      </c>
      <c r="M26" s="18" t="s">
        <v>2535</v>
      </c>
      <c r="N26" s="13" t="s">
        <v>1881</v>
      </c>
      <c r="O26" s="14"/>
      <c r="P26" s="18" t="s">
        <v>2533</v>
      </c>
      <c r="Q26" s="14" t="s">
        <v>2079</v>
      </c>
      <c r="R26" s="19" t="s">
        <v>2335</v>
      </c>
      <c r="S26" s="13" t="s">
        <v>2087</v>
      </c>
      <c r="T26" s="18" t="s">
        <v>2340</v>
      </c>
      <c r="U26" s="20" t="s">
        <v>2817</v>
      </c>
      <c r="V26" s="14" t="s">
        <v>2097</v>
      </c>
      <c r="W26" s="14" t="s">
        <v>2098</v>
      </c>
      <c r="X26" s="19" t="s">
        <v>2098</v>
      </c>
      <c r="Y26" s="14" t="s">
        <v>2107</v>
      </c>
      <c r="Z26" s="14" t="s">
        <v>2119</v>
      </c>
      <c r="AA26" s="16">
        <v>0</v>
      </c>
      <c r="AB26" s="14" t="s">
        <v>2202</v>
      </c>
      <c r="AC26" s="14" t="s">
        <v>2118</v>
      </c>
      <c r="AD26" s="16">
        <v>0</v>
      </c>
      <c r="AE26" s="17" t="s">
        <v>2299</v>
      </c>
      <c r="AF26" s="20" t="s">
        <v>2331</v>
      </c>
      <c r="AG26" s="16">
        <v>1925</v>
      </c>
      <c r="AH26" s="14" t="s">
        <v>2943</v>
      </c>
      <c r="AI26" s="14" t="s">
        <v>1449</v>
      </c>
      <c r="AJ26" s="28">
        <v>25.92745</v>
      </c>
      <c r="AK26" s="29">
        <v>-80.126130000000003</v>
      </c>
      <c r="AL26" s="34">
        <f>J26+MAX(Table14[[#This Row],[Highway]:[Pipe]])</f>
        <v>1</v>
      </c>
      <c r="AN26" s="35">
        <f t="shared" si="0"/>
        <v>1</v>
      </c>
      <c r="AO26" s="35" t="str">
        <f t="shared" si="1"/>
        <v/>
      </c>
      <c r="AP26" s="35" t="str">
        <f t="shared" si="2"/>
        <v/>
      </c>
      <c r="AQ26" s="35" t="str">
        <f t="shared" si="3"/>
        <v/>
      </c>
    </row>
    <row r="27" spans="1:43" x14ac:dyDescent="0.45">
      <c r="A27" s="25">
        <v>25.927111111111113</v>
      </c>
      <c r="B27" s="22">
        <v>-80.123027777777764</v>
      </c>
      <c r="C27" s="13" t="s">
        <v>716</v>
      </c>
      <c r="D27" s="13" t="s">
        <v>714</v>
      </c>
      <c r="E27" s="14" t="s">
        <v>715</v>
      </c>
      <c r="F27" s="13" t="s">
        <v>34</v>
      </c>
      <c r="G27" s="14" t="s">
        <v>162</v>
      </c>
      <c r="H27" s="15"/>
      <c r="I27" s="16">
        <v>874219</v>
      </c>
      <c r="J27" s="19">
        <v>0</v>
      </c>
      <c r="K27" s="17" t="s">
        <v>714</v>
      </c>
      <c r="L27" s="17" t="s">
        <v>1732</v>
      </c>
      <c r="M27" s="18" t="s">
        <v>2534</v>
      </c>
      <c r="N27" s="13" t="s">
        <v>1881</v>
      </c>
      <c r="O27" s="14"/>
      <c r="P27" s="18" t="s">
        <v>2533</v>
      </c>
      <c r="Q27" s="14" t="s">
        <v>2079</v>
      </c>
      <c r="R27" s="19" t="s">
        <v>2335</v>
      </c>
      <c r="S27" s="13" t="s">
        <v>2087</v>
      </c>
      <c r="T27" s="18" t="s">
        <v>2340</v>
      </c>
      <c r="U27" s="20" t="s">
        <v>2818</v>
      </c>
      <c r="V27" s="14" t="s">
        <v>2097</v>
      </c>
      <c r="W27" s="14" t="s">
        <v>2098</v>
      </c>
      <c r="X27" s="19" t="s">
        <v>2318</v>
      </c>
      <c r="Y27" s="14" t="s">
        <v>2107</v>
      </c>
      <c r="Z27" s="14" t="s">
        <v>2119</v>
      </c>
      <c r="AA27" s="16">
        <v>0</v>
      </c>
      <c r="AB27" s="14" t="s">
        <v>2202</v>
      </c>
      <c r="AC27" s="14" t="s">
        <v>2118</v>
      </c>
      <c r="AD27" s="16">
        <v>0</v>
      </c>
      <c r="AE27" s="17" t="s">
        <v>2299</v>
      </c>
      <c r="AF27" s="20" t="s">
        <v>2331</v>
      </c>
      <c r="AG27" s="16">
        <v>1993</v>
      </c>
      <c r="AH27" s="14" t="s">
        <v>1447</v>
      </c>
      <c r="AI27" s="14" t="s">
        <v>1448</v>
      </c>
      <c r="AJ27" s="28">
        <v>25.927099999999999</v>
      </c>
      <c r="AK27" s="29">
        <v>-80.123019999999997</v>
      </c>
      <c r="AL27" s="34">
        <f>J27+MAX(Table14[[#This Row],[Highway]:[Pipe]])</f>
        <v>1</v>
      </c>
      <c r="AN27" s="35">
        <f t="shared" si="0"/>
        <v>1</v>
      </c>
      <c r="AO27" s="35" t="str">
        <f t="shared" si="1"/>
        <v/>
      </c>
      <c r="AP27" s="35" t="str">
        <f t="shared" si="2"/>
        <v/>
      </c>
      <c r="AQ27" s="35" t="str">
        <f t="shared" si="3"/>
        <v/>
      </c>
    </row>
    <row r="28" spans="1:43" x14ac:dyDescent="0.45">
      <c r="A28" s="25">
        <v>25.746466666666667</v>
      </c>
      <c r="B28" s="22">
        <v>-80.183838888888886</v>
      </c>
      <c r="C28" s="13" t="s">
        <v>527</v>
      </c>
      <c r="D28" s="13" t="s">
        <v>528</v>
      </c>
      <c r="E28" s="14" t="s">
        <v>529</v>
      </c>
      <c r="F28" s="13" t="s">
        <v>30</v>
      </c>
      <c r="G28" s="14" t="s">
        <v>34</v>
      </c>
      <c r="H28" s="15"/>
      <c r="I28" s="16">
        <v>874545</v>
      </c>
      <c r="J28" s="19">
        <v>0</v>
      </c>
      <c r="K28" s="17" t="s">
        <v>528</v>
      </c>
      <c r="L28" s="17" t="s">
        <v>1700</v>
      </c>
      <c r="M28" s="18" t="s">
        <v>2545</v>
      </c>
      <c r="N28" s="13" t="s">
        <v>1855</v>
      </c>
      <c r="O28" s="14" t="s">
        <v>2035</v>
      </c>
      <c r="P28" s="18" t="s">
        <v>2368</v>
      </c>
      <c r="Q28" s="14" t="s">
        <v>2079</v>
      </c>
      <c r="R28" s="19" t="s">
        <v>2335</v>
      </c>
      <c r="S28" s="13" t="s">
        <v>2087</v>
      </c>
      <c r="T28" s="18" t="s">
        <v>2340</v>
      </c>
      <c r="U28" s="20" t="s">
        <v>2825</v>
      </c>
      <c r="V28" s="14" t="s">
        <v>2097</v>
      </c>
      <c r="W28" s="14" t="s">
        <v>2098</v>
      </c>
      <c r="X28" s="19" t="s">
        <v>2318</v>
      </c>
      <c r="Y28" s="14" t="s">
        <v>2107</v>
      </c>
      <c r="Z28" s="14" t="s">
        <v>2193</v>
      </c>
      <c r="AA28" s="16">
        <v>120.1</v>
      </c>
      <c r="AB28" s="14" t="s">
        <v>2188</v>
      </c>
      <c r="AC28" s="14" t="s">
        <v>2179</v>
      </c>
      <c r="AD28" s="16">
        <v>76.099999999999994</v>
      </c>
      <c r="AE28" s="17" t="s">
        <v>2277</v>
      </c>
      <c r="AF28" s="20" t="s">
        <v>2330</v>
      </c>
      <c r="AG28" s="16">
        <v>1985</v>
      </c>
      <c r="AH28" s="14" t="s">
        <v>1309</v>
      </c>
      <c r="AI28" s="14" t="s">
        <v>1310</v>
      </c>
      <c r="AJ28" s="28">
        <v>25.746420000000001</v>
      </c>
      <c r="AK28" s="29">
        <v>-80.18383</v>
      </c>
      <c r="AL28" s="34">
        <f>J28+MAX(Table14[[#This Row],[Highway]:[Pipe]])</f>
        <v>1</v>
      </c>
      <c r="AN28" s="35">
        <f t="shared" si="0"/>
        <v>1</v>
      </c>
      <c r="AO28" s="35" t="str">
        <f t="shared" si="1"/>
        <v/>
      </c>
      <c r="AP28" s="35" t="str">
        <f t="shared" si="2"/>
        <v/>
      </c>
      <c r="AQ28" s="35" t="str">
        <f t="shared" si="3"/>
        <v/>
      </c>
    </row>
    <row r="29" spans="1:43" x14ac:dyDescent="0.45">
      <c r="A29" s="25">
        <v>25.730333333333331</v>
      </c>
      <c r="B29" s="22">
        <v>-80.158638888888888</v>
      </c>
      <c r="C29" s="13" t="s">
        <v>540</v>
      </c>
      <c r="D29" s="13" t="s">
        <v>541</v>
      </c>
      <c r="E29" s="14" t="s">
        <v>542</v>
      </c>
      <c r="F29" s="13" t="s">
        <v>30</v>
      </c>
      <c r="G29" s="14" t="s">
        <v>34</v>
      </c>
      <c r="H29" s="15"/>
      <c r="I29" s="16">
        <v>874544</v>
      </c>
      <c r="J29" s="19">
        <v>0</v>
      </c>
      <c r="K29" s="17" t="s">
        <v>541</v>
      </c>
      <c r="L29" s="17" t="s">
        <v>1703</v>
      </c>
      <c r="M29" s="18" t="s">
        <v>2544</v>
      </c>
      <c r="N29" s="13" t="s">
        <v>1858</v>
      </c>
      <c r="O29" s="14" t="s">
        <v>1957</v>
      </c>
      <c r="P29" s="18" t="s">
        <v>2543</v>
      </c>
      <c r="Q29" s="14" t="s">
        <v>2079</v>
      </c>
      <c r="R29" s="19" t="s">
        <v>2335</v>
      </c>
      <c r="S29" s="13" t="s">
        <v>2087</v>
      </c>
      <c r="T29" s="18" t="s">
        <v>2340</v>
      </c>
      <c r="U29" s="20" t="s">
        <v>2824</v>
      </c>
      <c r="V29" s="14" t="s">
        <v>2097</v>
      </c>
      <c r="W29" s="14" t="s">
        <v>2098</v>
      </c>
      <c r="X29" s="19" t="s">
        <v>2318</v>
      </c>
      <c r="Y29" s="14" t="s">
        <v>2107</v>
      </c>
      <c r="Z29" s="14" t="s">
        <v>1935</v>
      </c>
      <c r="AA29" s="16">
        <v>47.9</v>
      </c>
      <c r="AB29" s="14" t="s">
        <v>2171</v>
      </c>
      <c r="AC29" s="14" t="s">
        <v>2132</v>
      </c>
      <c r="AD29" s="16">
        <v>16</v>
      </c>
      <c r="AE29" s="17" t="s">
        <v>2235</v>
      </c>
      <c r="AF29" s="20" t="s">
        <v>2330</v>
      </c>
      <c r="AG29" s="16">
        <v>1944</v>
      </c>
      <c r="AH29" s="14" t="s">
        <v>1319</v>
      </c>
      <c r="AI29" s="14" t="s">
        <v>1320</v>
      </c>
      <c r="AJ29" s="28">
        <v>25.730319999999999</v>
      </c>
      <c r="AK29" s="29">
        <v>-80.158640000000005</v>
      </c>
      <c r="AL29" s="34">
        <f>J29+MAX(Table14[[#This Row],[Highway]:[Pipe]])</f>
        <v>1</v>
      </c>
      <c r="AN29" s="35">
        <f t="shared" si="0"/>
        <v>1</v>
      </c>
      <c r="AO29" s="35" t="str">
        <f t="shared" si="1"/>
        <v/>
      </c>
      <c r="AP29" s="35" t="str">
        <f t="shared" si="2"/>
        <v/>
      </c>
      <c r="AQ29" s="35" t="str">
        <f t="shared" si="3"/>
        <v/>
      </c>
    </row>
    <row r="30" spans="1:43" x14ac:dyDescent="0.45">
      <c r="A30" s="25">
        <v>25.706055555555555</v>
      </c>
      <c r="B30" s="22">
        <v>-80.260861111111112</v>
      </c>
      <c r="C30" s="13" t="s">
        <v>595</v>
      </c>
      <c r="D30" s="13" t="s">
        <v>596</v>
      </c>
      <c r="E30" s="14" t="s">
        <v>597</v>
      </c>
      <c r="F30" s="13" t="s">
        <v>30</v>
      </c>
      <c r="G30" s="14" t="s">
        <v>34</v>
      </c>
      <c r="H30" s="15"/>
      <c r="I30" s="16">
        <v>874275</v>
      </c>
      <c r="J30" s="19">
        <v>0</v>
      </c>
      <c r="K30" s="17" t="s">
        <v>596</v>
      </c>
      <c r="L30" s="17" t="s">
        <v>1711</v>
      </c>
      <c r="M30" s="18" t="s">
        <v>2539</v>
      </c>
      <c r="N30" s="13" t="s">
        <v>1866</v>
      </c>
      <c r="O30" s="14" t="s">
        <v>2038</v>
      </c>
      <c r="P30" s="18" t="s">
        <v>2536</v>
      </c>
      <c r="Q30" s="14" t="s">
        <v>2079</v>
      </c>
      <c r="R30" s="19" t="s">
        <v>2335</v>
      </c>
      <c r="S30" s="13" t="s">
        <v>2087</v>
      </c>
      <c r="T30" s="18" t="s">
        <v>2340</v>
      </c>
      <c r="U30" s="20" t="s">
        <v>2820</v>
      </c>
      <c r="V30" s="14" t="s">
        <v>2097</v>
      </c>
      <c r="W30" s="14" t="s">
        <v>2098</v>
      </c>
      <c r="X30" s="19" t="s">
        <v>2318</v>
      </c>
      <c r="Y30" s="14" t="s">
        <v>2107</v>
      </c>
      <c r="Z30" s="14" t="s">
        <v>2176</v>
      </c>
      <c r="AA30" s="16">
        <v>0</v>
      </c>
      <c r="AB30" s="14" t="s">
        <v>2171</v>
      </c>
      <c r="AC30" s="14" t="s">
        <v>2163</v>
      </c>
      <c r="AD30" s="16">
        <v>0</v>
      </c>
      <c r="AE30" s="17" t="s">
        <v>2277</v>
      </c>
      <c r="AF30" s="20" t="s">
        <v>2330</v>
      </c>
      <c r="AG30" s="16">
        <v>1943</v>
      </c>
      <c r="AH30" s="14" t="s">
        <v>1356</v>
      </c>
      <c r="AI30" s="14" t="s">
        <v>1357</v>
      </c>
      <c r="AJ30" s="28">
        <v>25.706050000000001</v>
      </c>
      <c r="AK30" s="29">
        <v>-80.260859999999994</v>
      </c>
      <c r="AL30" s="34">
        <f>J30+MAX(Table14[[#This Row],[Highway]:[Pipe]])</f>
        <v>1</v>
      </c>
      <c r="AN30" s="35">
        <f t="shared" si="0"/>
        <v>1</v>
      </c>
      <c r="AO30" s="35" t="str">
        <f t="shared" si="1"/>
        <v/>
      </c>
      <c r="AP30" s="35" t="str">
        <f t="shared" si="2"/>
        <v/>
      </c>
      <c r="AQ30" s="35" t="str">
        <f t="shared" si="3"/>
        <v/>
      </c>
    </row>
    <row r="31" spans="1:43" x14ac:dyDescent="0.45">
      <c r="A31" s="25">
        <v>25.886861111111109</v>
      </c>
      <c r="B31" s="22">
        <v>-80.128138888888884</v>
      </c>
      <c r="C31" s="13" t="s">
        <v>622</v>
      </c>
      <c r="D31" s="13" t="s">
        <v>623</v>
      </c>
      <c r="E31" s="14" t="s">
        <v>624</v>
      </c>
      <c r="F31" s="13" t="s">
        <v>30</v>
      </c>
      <c r="G31" s="14" t="s">
        <v>34</v>
      </c>
      <c r="H31" s="15"/>
      <c r="I31" s="16">
        <v>875103</v>
      </c>
      <c r="J31" s="19">
        <v>0</v>
      </c>
      <c r="K31" s="17" t="s">
        <v>623</v>
      </c>
      <c r="L31" s="17" t="s">
        <v>538</v>
      </c>
      <c r="M31" s="18" t="s">
        <v>2556</v>
      </c>
      <c r="N31" s="13" t="s">
        <v>1869</v>
      </c>
      <c r="O31" s="14" t="s">
        <v>1970</v>
      </c>
      <c r="P31" s="18" t="s">
        <v>2555</v>
      </c>
      <c r="Q31" s="14" t="s">
        <v>2079</v>
      </c>
      <c r="R31" s="19" t="s">
        <v>2335</v>
      </c>
      <c r="S31" s="13" t="s">
        <v>2087</v>
      </c>
      <c r="T31" s="18" t="s">
        <v>2340</v>
      </c>
      <c r="U31" s="20" t="s">
        <v>2832</v>
      </c>
      <c r="V31" s="14" t="s">
        <v>2097</v>
      </c>
      <c r="W31" s="14" t="s">
        <v>2098</v>
      </c>
      <c r="X31" s="19" t="s">
        <v>2318</v>
      </c>
      <c r="Y31" s="14" t="s">
        <v>2107</v>
      </c>
      <c r="Z31" s="14" t="s">
        <v>2120</v>
      </c>
      <c r="AA31" s="16">
        <v>0</v>
      </c>
      <c r="AB31" s="14" t="s">
        <v>2169</v>
      </c>
      <c r="AC31" s="14" t="s">
        <v>2115</v>
      </c>
      <c r="AD31" s="16">
        <v>0</v>
      </c>
      <c r="AE31" s="17" t="s">
        <v>2291</v>
      </c>
      <c r="AF31" s="20" t="s">
        <v>2331</v>
      </c>
      <c r="AG31" s="16">
        <v>1963</v>
      </c>
      <c r="AH31" s="14" t="s">
        <v>1375</v>
      </c>
      <c r="AI31" s="14" t="s">
        <v>1376</v>
      </c>
      <c r="AJ31" s="28">
        <v>25.886859999999999</v>
      </c>
      <c r="AK31" s="29">
        <v>-80.128140000000002</v>
      </c>
      <c r="AL31" s="34">
        <f>J31+MAX(Table14[[#This Row],[Highway]:[Pipe]])</f>
        <v>1</v>
      </c>
      <c r="AN31" s="35">
        <f t="shared" si="0"/>
        <v>1</v>
      </c>
      <c r="AO31" s="35" t="str">
        <f t="shared" si="1"/>
        <v/>
      </c>
      <c r="AP31" s="35" t="str">
        <f t="shared" si="2"/>
        <v/>
      </c>
      <c r="AQ31" s="35" t="str">
        <f t="shared" si="3"/>
        <v/>
      </c>
    </row>
    <row r="32" spans="1:43" x14ac:dyDescent="0.45">
      <c r="A32" s="25">
        <v>25.765555555555554</v>
      </c>
      <c r="B32" s="22">
        <v>-80.187027777777786</v>
      </c>
      <c r="C32" s="13" t="s">
        <v>577</v>
      </c>
      <c r="D32" s="13" t="s">
        <v>578</v>
      </c>
      <c r="E32" s="14" t="s">
        <v>579</v>
      </c>
      <c r="F32" s="13" t="s">
        <v>34</v>
      </c>
      <c r="G32" s="14" t="s">
        <v>34</v>
      </c>
      <c r="H32" s="15"/>
      <c r="I32" s="16">
        <v>876414</v>
      </c>
      <c r="J32" s="19">
        <v>0</v>
      </c>
      <c r="K32" s="17" t="s">
        <v>578</v>
      </c>
      <c r="L32" s="17" t="s">
        <v>1710</v>
      </c>
      <c r="M32" s="18" t="s">
        <v>2567</v>
      </c>
      <c r="N32" s="13" t="s">
        <v>1864</v>
      </c>
      <c r="O32" s="14" t="s">
        <v>2037</v>
      </c>
      <c r="P32" s="18" t="s">
        <v>2566</v>
      </c>
      <c r="Q32" s="14" t="s">
        <v>2079</v>
      </c>
      <c r="R32" s="19" t="s">
        <v>2335</v>
      </c>
      <c r="S32" s="13" t="s">
        <v>2087</v>
      </c>
      <c r="T32" s="18" t="s">
        <v>2340</v>
      </c>
      <c r="U32" s="20" t="s">
        <v>2838</v>
      </c>
      <c r="V32" s="14" t="s">
        <v>2097</v>
      </c>
      <c r="W32" s="14" t="s">
        <v>2098</v>
      </c>
      <c r="X32" s="19" t="s">
        <v>2318</v>
      </c>
      <c r="Y32" s="14" t="s">
        <v>2107</v>
      </c>
      <c r="Z32" s="14" t="s">
        <v>2186</v>
      </c>
      <c r="AA32" s="16">
        <v>56.1</v>
      </c>
      <c r="AB32" s="14" t="s">
        <v>2123</v>
      </c>
      <c r="AC32" s="14" t="s">
        <v>2121</v>
      </c>
      <c r="AD32" s="16">
        <v>7.8</v>
      </c>
      <c r="AE32" s="17" t="s">
        <v>2285</v>
      </c>
      <c r="AF32" s="20" t="s">
        <v>2331</v>
      </c>
      <c r="AG32" s="16">
        <v>1973</v>
      </c>
      <c r="AH32" s="14" t="s">
        <v>1344</v>
      </c>
      <c r="AI32" s="14" t="s">
        <v>1345</v>
      </c>
      <c r="AJ32" s="28">
        <v>25.765540000000001</v>
      </c>
      <c r="AK32" s="29">
        <v>-80.187029999999993</v>
      </c>
      <c r="AL32" s="34">
        <f>J32+MAX(Table14[[#This Row],[Highway]:[Pipe]])</f>
        <v>1</v>
      </c>
      <c r="AN32" s="35">
        <f t="shared" si="0"/>
        <v>1</v>
      </c>
      <c r="AO32" s="35" t="str">
        <f t="shared" si="1"/>
        <v/>
      </c>
      <c r="AP32" s="35" t="str">
        <f t="shared" si="2"/>
        <v/>
      </c>
      <c r="AQ32" s="35" t="str">
        <f t="shared" si="3"/>
        <v/>
      </c>
    </row>
    <row r="33" spans="1:43" x14ac:dyDescent="0.45">
      <c r="A33" s="25">
        <v>25.80523611111111</v>
      </c>
      <c r="B33" s="22">
        <v>-80.126749999999987</v>
      </c>
      <c r="C33" s="13" t="s">
        <v>616</v>
      </c>
      <c r="D33" s="13" t="s">
        <v>617</v>
      </c>
      <c r="E33" s="14" t="s">
        <v>618</v>
      </c>
      <c r="F33" s="13" t="s">
        <v>34</v>
      </c>
      <c r="G33" s="14" t="s">
        <v>34</v>
      </c>
      <c r="H33" s="15"/>
      <c r="I33" s="16"/>
      <c r="J33" s="19">
        <v>0</v>
      </c>
      <c r="K33" s="17" t="s">
        <v>617</v>
      </c>
      <c r="L33" s="17" t="s">
        <v>1716</v>
      </c>
      <c r="M33" s="18" t="s">
        <v>34</v>
      </c>
      <c r="N33" s="13" t="s">
        <v>1869</v>
      </c>
      <c r="O33" s="14" t="s">
        <v>2040</v>
      </c>
      <c r="P33" s="18" t="s">
        <v>34</v>
      </c>
      <c r="Q33" s="14" t="s">
        <v>2079</v>
      </c>
      <c r="R33" s="19" t="s">
        <v>34</v>
      </c>
      <c r="S33" s="13" t="s">
        <v>2087</v>
      </c>
      <c r="T33" s="18" t="s">
        <v>34</v>
      </c>
      <c r="U33" s="20" t="s">
        <v>34</v>
      </c>
      <c r="V33" s="14" t="s">
        <v>2097</v>
      </c>
      <c r="W33" s="14" t="s">
        <v>2104</v>
      </c>
      <c r="X33" s="19" t="s">
        <v>34</v>
      </c>
      <c r="Y33" s="14" t="s">
        <v>2107</v>
      </c>
      <c r="Z33" s="14" t="s">
        <v>2112</v>
      </c>
      <c r="AA33" s="16" t="s">
        <v>34</v>
      </c>
      <c r="AB33" s="14" t="s">
        <v>2169</v>
      </c>
      <c r="AC33" s="14" t="s">
        <v>2118</v>
      </c>
      <c r="AD33" s="16" t="s">
        <v>34</v>
      </c>
      <c r="AE33" s="17" t="s">
        <v>2283</v>
      </c>
      <c r="AF33" s="20" t="s">
        <v>34</v>
      </c>
      <c r="AG33" s="16" t="s">
        <v>34</v>
      </c>
      <c r="AH33" s="14" t="s">
        <v>1371</v>
      </c>
      <c r="AI33" s="14" t="s">
        <v>1372</v>
      </c>
      <c r="AJ33" s="28" t="s">
        <v>34</v>
      </c>
      <c r="AK33" s="29" t="s">
        <v>34</v>
      </c>
      <c r="AL33" s="34">
        <f>J33+MAX(Table14[[#This Row],[Highway]:[Pipe]])</f>
        <v>5</v>
      </c>
      <c r="AN33" s="35" t="str">
        <f t="shared" si="0"/>
        <v/>
      </c>
      <c r="AO33" s="35" t="str">
        <f t="shared" si="1"/>
        <v/>
      </c>
      <c r="AP33" s="35">
        <f t="shared" si="2"/>
        <v>5</v>
      </c>
      <c r="AQ33" s="35" t="str">
        <f t="shared" si="3"/>
        <v/>
      </c>
    </row>
    <row r="34" spans="1:43" x14ac:dyDescent="0.45">
      <c r="A34" s="25">
        <v>27.374477777777777</v>
      </c>
      <c r="B34" s="22">
        <v>-80.342477777777773</v>
      </c>
      <c r="C34" s="13" t="s">
        <v>944</v>
      </c>
      <c r="D34" s="13" t="s">
        <v>945</v>
      </c>
      <c r="E34" s="14" t="s">
        <v>946</v>
      </c>
      <c r="F34" s="13" t="s">
        <v>34</v>
      </c>
      <c r="G34" s="14" t="s">
        <v>34</v>
      </c>
      <c r="H34" s="15"/>
      <c r="I34" s="16">
        <v>944021</v>
      </c>
      <c r="J34" s="19">
        <v>0</v>
      </c>
      <c r="K34" s="17" t="s">
        <v>945</v>
      </c>
      <c r="L34" s="17" t="s">
        <v>1777</v>
      </c>
      <c r="M34" s="18" t="s">
        <v>2708</v>
      </c>
      <c r="N34" s="13" t="s">
        <v>1923</v>
      </c>
      <c r="O34" s="14" t="s">
        <v>2013</v>
      </c>
      <c r="P34" s="18" t="s">
        <v>2707</v>
      </c>
      <c r="Q34" s="14" t="s">
        <v>2079</v>
      </c>
      <c r="R34" s="19" t="s">
        <v>2335</v>
      </c>
      <c r="S34" s="13" t="s">
        <v>2096</v>
      </c>
      <c r="T34" s="18" t="s">
        <v>2345</v>
      </c>
      <c r="U34" s="20" t="s">
        <v>2940</v>
      </c>
      <c r="V34" s="14" t="s">
        <v>2097</v>
      </c>
      <c r="W34" s="14" t="s">
        <v>2098</v>
      </c>
      <c r="X34" s="19" t="s">
        <v>2318</v>
      </c>
      <c r="Y34" s="14" t="s">
        <v>2107</v>
      </c>
      <c r="Z34" s="14" t="s">
        <v>2125</v>
      </c>
      <c r="AA34" s="16">
        <v>0</v>
      </c>
      <c r="AB34" s="14" t="s">
        <v>2161</v>
      </c>
      <c r="AC34" s="14" t="s">
        <v>2118</v>
      </c>
      <c r="AD34" s="16">
        <v>0</v>
      </c>
      <c r="AE34" s="17" t="s">
        <v>2313</v>
      </c>
      <c r="AF34" s="20" t="s">
        <v>2330</v>
      </c>
      <c r="AG34" s="16">
        <v>2019</v>
      </c>
      <c r="AH34" s="14" t="s">
        <v>1611</v>
      </c>
      <c r="AI34" s="14" t="s">
        <v>1612</v>
      </c>
      <c r="AJ34" s="28">
        <v>27.374369999999999</v>
      </c>
      <c r="AK34" s="29">
        <v>-80.342479999999995</v>
      </c>
      <c r="AL34" s="34">
        <f>J34+MAX(Table14[[#This Row],[Highway]:[Pipe]])</f>
        <v>1</v>
      </c>
      <c r="AN34" s="35">
        <f t="shared" ref="AN34:AN65" si="4">IF(LEFT($W34,1)="H",1,"")</f>
        <v>1</v>
      </c>
      <c r="AO34" s="35" t="str">
        <f t="shared" ref="AO34:AO65" si="5">IF(LEFT($W34,1)="R",3,"")</f>
        <v/>
      </c>
      <c r="AP34" s="35" t="str">
        <f t="shared" ref="AP34:AP65" si="6">IF(LEFT($W34,2)="Pe",5,"")</f>
        <v/>
      </c>
      <c r="AQ34" s="35" t="str">
        <f t="shared" ref="AQ34:AQ65" si="7">IF(LEFT($W34,2)="Pi",7,"")</f>
        <v/>
      </c>
    </row>
    <row r="35" spans="1:43" x14ac:dyDescent="0.45">
      <c r="A35" s="25">
        <v>26.159819444444445</v>
      </c>
      <c r="B35" s="22">
        <v>-80.117886111111105</v>
      </c>
      <c r="C35" s="13" t="s">
        <v>216</v>
      </c>
      <c r="D35" s="13" t="s">
        <v>217</v>
      </c>
      <c r="E35" s="14" t="s">
        <v>218</v>
      </c>
      <c r="F35" s="13" t="s">
        <v>34</v>
      </c>
      <c r="G35" s="14" t="s">
        <v>34</v>
      </c>
      <c r="H35" s="15"/>
      <c r="I35" s="16">
        <v>860274</v>
      </c>
      <c r="J35" s="19">
        <v>0</v>
      </c>
      <c r="K35" s="17" t="s">
        <v>217</v>
      </c>
      <c r="L35" s="17" t="s">
        <v>217</v>
      </c>
      <c r="M35" s="18" t="s">
        <v>2403</v>
      </c>
      <c r="N35" s="13" t="s">
        <v>1812</v>
      </c>
      <c r="O35" s="14" t="s">
        <v>1926</v>
      </c>
      <c r="P35" s="18" t="s">
        <v>2402</v>
      </c>
      <c r="Q35" s="14" t="s">
        <v>2079</v>
      </c>
      <c r="R35" s="19" t="s">
        <v>2335</v>
      </c>
      <c r="S35" s="13" t="s">
        <v>2081</v>
      </c>
      <c r="T35" s="18" t="s">
        <v>2339</v>
      </c>
      <c r="U35" s="20" t="s">
        <v>2735</v>
      </c>
      <c r="V35" s="14" t="s">
        <v>2097</v>
      </c>
      <c r="W35" s="14" t="s">
        <v>2098</v>
      </c>
      <c r="X35" s="19" t="s">
        <v>2318</v>
      </c>
      <c r="Y35" s="14" t="s">
        <v>2107</v>
      </c>
      <c r="Z35" s="14" t="s">
        <v>2146</v>
      </c>
      <c r="AA35" s="16">
        <v>0</v>
      </c>
      <c r="AB35" s="14" t="s">
        <v>2166</v>
      </c>
      <c r="AC35" s="14" t="s">
        <v>2183</v>
      </c>
      <c r="AD35" s="16">
        <v>0</v>
      </c>
      <c r="AE35" s="17" t="s">
        <v>2223</v>
      </c>
      <c r="AF35" s="20" t="s">
        <v>2330</v>
      </c>
      <c r="AG35" s="16">
        <v>1974</v>
      </c>
      <c r="AH35" s="14" t="s">
        <v>1088</v>
      </c>
      <c r="AI35" s="14" t="s">
        <v>1089</v>
      </c>
      <c r="AJ35" s="28">
        <v>26.15981</v>
      </c>
      <c r="AK35" s="29">
        <v>-80.11788</v>
      </c>
      <c r="AL35" s="34">
        <f>J35+MAX(Table14[[#This Row],[Highway]:[Pipe]])</f>
        <v>1</v>
      </c>
      <c r="AN35" s="35">
        <f t="shared" si="4"/>
        <v>1</v>
      </c>
      <c r="AO35" s="35" t="str">
        <f t="shared" si="5"/>
        <v/>
      </c>
      <c r="AP35" s="35" t="str">
        <f t="shared" si="6"/>
        <v/>
      </c>
      <c r="AQ35" s="35" t="str">
        <f t="shared" si="7"/>
        <v/>
      </c>
    </row>
    <row r="36" spans="1:43" x14ac:dyDescent="0.45">
      <c r="A36" s="25">
        <v>26.153311111111108</v>
      </c>
      <c r="B36" s="22">
        <v>-80.129224999999991</v>
      </c>
      <c r="C36" s="13" t="s">
        <v>258</v>
      </c>
      <c r="D36" s="13" t="s">
        <v>259</v>
      </c>
      <c r="E36" s="14" t="s">
        <v>260</v>
      </c>
      <c r="F36" s="13" t="s">
        <v>34</v>
      </c>
      <c r="G36" s="14" t="s">
        <v>34</v>
      </c>
      <c r="H36" s="15"/>
      <c r="I36" s="16">
        <v>865721</v>
      </c>
      <c r="J36" s="19">
        <v>0</v>
      </c>
      <c r="K36" s="17" t="s">
        <v>259</v>
      </c>
      <c r="L36" s="17" t="s">
        <v>259</v>
      </c>
      <c r="M36" s="18" t="s">
        <v>2458</v>
      </c>
      <c r="N36" s="13" t="s">
        <v>1820</v>
      </c>
      <c r="O36" s="14" t="s">
        <v>1975</v>
      </c>
      <c r="P36" s="18" t="s">
        <v>2457</v>
      </c>
      <c r="Q36" s="14" t="s">
        <v>2079</v>
      </c>
      <c r="R36" s="19" t="s">
        <v>2335</v>
      </c>
      <c r="S36" s="13" t="s">
        <v>2081</v>
      </c>
      <c r="T36" s="18" t="s">
        <v>2339</v>
      </c>
      <c r="U36" s="20" t="s">
        <v>2769</v>
      </c>
      <c r="V36" s="14" t="s">
        <v>2097</v>
      </c>
      <c r="W36" s="14" t="s">
        <v>2098</v>
      </c>
      <c r="X36" s="19" t="s">
        <v>2318</v>
      </c>
      <c r="Y36" s="14" t="s">
        <v>2107</v>
      </c>
      <c r="Z36" s="14" t="s">
        <v>2152</v>
      </c>
      <c r="AA36" s="16">
        <v>0</v>
      </c>
      <c r="AB36" s="14" t="s">
        <v>962</v>
      </c>
      <c r="AC36" s="14" t="s">
        <v>2118</v>
      </c>
      <c r="AD36" s="16">
        <v>0</v>
      </c>
      <c r="AE36" s="17" t="s">
        <v>2226</v>
      </c>
      <c r="AF36" s="20" t="s">
        <v>2331</v>
      </c>
      <c r="AG36" s="16">
        <v>1955</v>
      </c>
      <c r="AH36" s="14" t="s">
        <v>1116</v>
      </c>
      <c r="AI36" s="14" t="s">
        <v>1117</v>
      </c>
      <c r="AJ36" s="28">
        <v>26.153310000000001</v>
      </c>
      <c r="AK36" s="29">
        <v>-80.129230000000007</v>
      </c>
      <c r="AL36" s="34">
        <f>J36+MAX(Table14[[#This Row],[Highway]:[Pipe]])</f>
        <v>1</v>
      </c>
      <c r="AN36" s="35">
        <f t="shared" si="4"/>
        <v>1</v>
      </c>
      <c r="AO36" s="35" t="str">
        <f t="shared" si="5"/>
        <v/>
      </c>
      <c r="AP36" s="35" t="str">
        <f t="shared" si="6"/>
        <v/>
      </c>
      <c r="AQ36" s="35" t="str">
        <f t="shared" si="7"/>
        <v/>
      </c>
    </row>
    <row r="37" spans="1:43" x14ac:dyDescent="0.45">
      <c r="A37" s="25">
        <v>26.564299999999999</v>
      </c>
      <c r="B37" s="22">
        <v>-80.044524999999993</v>
      </c>
      <c r="C37" s="13" t="s">
        <v>884</v>
      </c>
      <c r="D37" s="13" t="s">
        <v>885</v>
      </c>
      <c r="E37" s="14" t="s">
        <v>886</v>
      </c>
      <c r="F37" s="13" t="s">
        <v>34</v>
      </c>
      <c r="G37" s="14" t="s">
        <v>34</v>
      </c>
      <c r="H37" s="15"/>
      <c r="I37" s="16">
        <v>936451</v>
      </c>
      <c r="J37" s="19">
        <v>0</v>
      </c>
      <c r="K37" s="17" t="s">
        <v>885</v>
      </c>
      <c r="L37" s="17" t="s">
        <v>1764</v>
      </c>
      <c r="M37" s="18" t="s">
        <v>2689</v>
      </c>
      <c r="N37" s="13" t="s">
        <v>1915</v>
      </c>
      <c r="O37" s="14" t="s">
        <v>1930</v>
      </c>
      <c r="P37" s="18" t="s">
        <v>2346</v>
      </c>
      <c r="Q37" s="14" t="s">
        <v>2079</v>
      </c>
      <c r="R37" s="19" t="s">
        <v>2335</v>
      </c>
      <c r="S37" s="13" t="s">
        <v>2094</v>
      </c>
      <c r="T37" s="18" t="s">
        <v>2344</v>
      </c>
      <c r="U37" s="20" t="s">
        <v>2929</v>
      </c>
      <c r="V37" s="14" t="s">
        <v>2097</v>
      </c>
      <c r="W37" s="14" t="s">
        <v>2098</v>
      </c>
      <c r="X37" s="19" t="s">
        <v>2318</v>
      </c>
      <c r="Y37" s="14" t="s">
        <v>2107</v>
      </c>
      <c r="Z37" s="14" t="s">
        <v>2159</v>
      </c>
      <c r="AA37" s="16">
        <v>0</v>
      </c>
      <c r="AB37" s="14" t="s">
        <v>962</v>
      </c>
      <c r="AC37" s="14" t="s">
        <v>2118</v>
      </c>
      <c r="AD37" s="16">
        <v>0</v>
      </c>
      <c r="AE37" s="17" t="s">
        <v>2308</v>
      </c>
      <c r="AF37" s="20" t="s">
        <v>2331</v>
      </c>
      <c r="AG37" s="16">
        <v>2016</v>
      </c>
      <c r="AH37" s="14" t="s">
        <v>1567</v>
      </c>
      <c r="AI37" s="14" t="s">
        <v>1568</v>
      </c>
      <c r="AJ37" s="28">
        <v>26.564309999999999</v>
      </c>
      <c r="AK37" s="29">
        <v>-80.044529999999995</v>
      </c>
      <c r="AL37" s="34">
        <f>J37+MAX(Table14[[#This Row],[Highway]:[Pipe]])</f>
        <v>1</v>
      </c>
      <c r="AN37" s="35">
        <f t="shared" si="4"/>
        <v>1</v>
      </c>
      <c r="AO37" s="35" t="str">
        <f t="shared" si="5"/>
        <v/>
      </c>
      <c r="AP37" s="35" t="str">
        <f t="shared" si="6"/>
        <v/>
      </c>
      <c r="AQ37" s="35" t="str">
        <f t="shared" si="7"/>
        <v/>
      </c>
    </row>
    <row r="38" spans="1:43" x14ac:dyDescent="0.45">
      <c r="A38" s="25">
        <v>27.271747222222221</v>
      </c>
      <c r="B38" s="22">
        <v>-80.324538888888881</v>
      </c>
      <c r="C38" s="13" t="s">
        <v>925</v>
      </c>
      <c r="D38" s="13" t="s">
        <v>926</v>
      </c>
      <c r="E38" s="14" t="s">
        <v>99</v>
      </c>
      <c r="F38" s="13" t="s">
        <v>39</v>
      </c>
      <c r="G38" s="14" t="s">
        <v>35</v>
      </c>
      <c r="H38" s="15"/>
      <c r="I38" s="16">
        <v>940139</v>
      </c>
      <c r="J38" s="19">
        <v>0</v>
      </c>
      <c r="K38" s="17" t="s">
        <v>926</v>
      </c>
      <c r="L38" s="17" t="s">
        <v>1775</v>
      </c>
      <c r="M38" s="18" t="s">
        <v>2696</v>
      </c>
      <c r="N38" s="13" t="s">
        <v>1920</v>
      </c>
      <c r="O38" s="14" t="s">
        <v>1927</v>
      </c>
      <c r="P38" s="18" t="s">
        <v>2362</v>
      </c>
      <c r="Q38" s="14" t="s">
        <v>2079</v>
      </c>
      <c r="R38" s="19" t="s">
        <v>2335</v>
      </c>
      <c r="S38" s="13" t="s">
        <v>2096</v>
      </c>
      <c r="T38" s="18" t="s">
        <v>2345</v>
      </c>
      <c r="U38" s="20" t="s">
        <v>2935</v>
      </c>
      <c r="V38" s="14" t="s">
        <v>2097</v>
      </c>
      <c r="W38" s="14" t="s">
        <v>2098</v>
      </c>
      <c r="X38" s="19" t="s">
        <v>2318</v>
      </c>
      <c r="Y38" s="14" t="s">
        <v>2107</v>
      </c>
      <c r="Z38" s="14" t="s">
        <v>2135</v>
      </c>
      <c r="AA38" s="16">
        <v>0</v>
      </c>
      <c r="AB38" s="14" t="s">
        <v>2161</v>
      </c>
      <c r="AC38" s="14" t="s">
        <v>2118</v>
      </c>
      <c r="AD38" s="16">
        <v>0</v>
      </c>
      <c r="AE38" s="17" t="s">
        <v>2223</v>
      </c>
      <c r="AF38" s="20" t="s">
        <v>2329</v>
      </c>
      <c r="AG38" s="16">
        <v>1991</v>
      </c>
      <c r="AH38" s="14" t="s">
        <v>1597</v>
      </c>
      <c r="AI38" s="14" t="s">
        <v>1598</v>
      </c>
      <c r="AJ38" s="28">
        <v>27.27176</v>
      </c>
      <c r="AK38" s="29">
        <v>-80.324600000000004</v>
      </c>
      <c r="AL38" s="34">
        <f>J38+MAX(Table14[[#This Row],[Highway]:[Pipe]])</f>
        <v>1</v>
      </c>
      <c r="AN38" s="35">
        <f t="shared" si="4"/>
        <v>1</v>
      </c>
      <c r="AO38" s="35" t="str">
        <f t="shared" si="5"/>
        <v/>
      </c>
      <c r="AP38" s="35" t="str">
        <f t="shared" si="6"/>
        <v/>
      </c>
      <c r="AQ38" s="35" t="str">
        <f t="shared" si="7"/>
        <v/>
      </c>
    </row>
    <row r="39" spans="1:43" x14ac:dyDescent="0.45">
      <c r="A39" s="25">
        <v>27.271886111111112</v>
      </c>
      <c r="B39" s="22">
        <v>-80.324655555555552</v>
      </c>
      <c r="C39" s="13" t="s">
        <v>927</v>
      </c>
      <c r="D39" s="13" t="s">
        <v>926</v>
      </c>
      <c r="E39" s="14" t="s">
        <v>99</v>
      </c>
      <c r="F39" s="13" t="s">
        <v>39</v>
      </c>
      <c r="G39" s="14" t="s">
        <v>36</v>
      </c>
      <c r="H39" s="15"/>
      <c r="I39" s="16">
        <v>940144</v>
      </c>
      <c r="J39" s="19">
        <v>0</v>
      </c>
      <c r="K39" s="17" t="s">
        <v>926</v>
      </c>
      <c r="L39" s="17" t="s">
        <v>1775</v>
      </c>
      <c r="M39" s="18" t="s">
        <v>2699</v>
      </c>
      <c r="N39" s="13" t="s">
        <v>1920</v>
      </c>
      <c r="O39" s="14" t="s">
        <v>1927</v>
      </c>
      <c r="P39" s="18" t="s">
        <v>2362</v>
      </c>
      <c r="Q39" s="14" t="s">
        <v>2079</v>
      </c>
      <c r="R39" s="19" t="s">
        <v>2335</v>
      </c>
      <c r="S39" s="13" t="s">
        <v>2096</v>
      </c>
      <c r="T39" s="18" t="s">
        <v>2345</v>
      </c>
      <c r="U39" s="20" t="s">
        <v>2935</v>
      </c>
      <c r="V39" s="14" t="s">
        <v>2097</v>
      </c>
      <c r="W39" s="14" t="s">
        <v>2098</v>
      </c>
      <c r="X39" s="19" t="s">
        <v>2318</v>
      </c>
      <c r="Y39" s="14" t="s">
        <v>2107</v>
      </c>
      <c r="Z39" s="14" t="s">
        <v>2135</v>
      </c>
      <c r="AA39" s="16">
        <v>0</v>
      </c>
      <c r="AB39" s="14" t="s">
        <v>2161</v>
      </c>
      <c r="AC39" s="14" t="s">
        <v>2118</v>
      </c>
      <c r="AD39" s="16">
        <v>0</v>
      </c>
      <c r="AE39" s="17" t="s">
        <v>2223</v>
      </c>
      <c r="AF39" s="20" t="s">
        <v>2329</v>
      </c>
      <c r="AG39" s="16">
        <v>1993</v>
      </c>
      <c r="AH39" s="14" t="s">
        <v>1599</v>
      </c>
      <c r="AI39" s="14" t="s">
        <v>1600</v>
      </c>
      <c r="AJ39" s="28">
        <v>27.27187</v>
      </c>
      <c r="AK39" s="29">
        <v>-80.324600000000004</v>
      </c>
      <c r="AL39" s="34">
        <f>J39+MAX(Table14[[#This Row],[Highway]:[Pipe]])</f>
        <v>1</v>
      </c>
      <c r="AN39" s="35">
        <f t="shared" si="4"/>
        <v>1</v>
      </c>
      <c r="AO39" s="35" t="str">
        <f t="shared" si="5"/>
        <v/>
      </c>
      <c r="AP39" s="35" t="str">
        <f t="shared" si="6"/>
        <v/>
      </c>
      <c r="AQ39" s="35" t="str">
        <f t="shared" si="7"/>
        <v/>
      </c>
    </row>
    <row r="40" spans="1:43" x14ac:dyDescent="0.45">
      <c r="A40" s="25">
        <v>27.324999999999999</v>
      </c>
      <c r="B40" s="22">
        <v>-80.333222222222219</v>
      </c>
      <c r="C40" s="13" t="s">
        <v>953</v>
      </c>
      <c r="D40" s="13" t="s">
        <v>954</v>
      </c>
      <c r="E40" s="14" t="s">
        <v>955</v>
      </c>
      <c r="F40" s="13" t="s">
        <v>38</v>
      </c>
      <c r="G40" s="14" t="s">
        <v>34</v>
      </c>
      <c r="H40" s="15"/>
      <c r="I40" s="16">
        <v>944012</v>
      </c>
      <c r="J40" s="19">
        <v>0</v>
      </c>
      <c r="K40" s="17" t="s">
        <v>954</v>
      </c>
      <c r="L40" s="17" t="s">
        <v>954</v>
      </c>
      <c r="M40" s="18" t="s">
        <v>2704</v>
      </c>
      <c r="N40" s="13" t="s">
        <v>1923</v>
      </c>
      <c r="O40" s="14" t="s">
        <v>2076</v>
      </c>
      <c r="P40" s="18" t="s">
        <v>2705</v>
      </c>
      <c r="Q40" s="14" t="s">
        <v>2079</v>
      </c>
      <c r="R40" s="19" t="s">
        <v>2335</v>
      </c>
      <c r="S40" s="13" t="s">
        <v>2096</v>
      </c>
      <c r="T40" s="18" t="s">
        <v>2345</v>
      </c>
      <c r="U40" s="20" t="s">
        <v>2938</v>
      </c>
      <c r="V40" s="14" t="s">
        <v>2097</v>
      </c>
      <c r="W40" s="14" t="s">
        <v>2098</v>
      </c>
      <c r="X40" s="19" t="s">
        <v>2318</v>
      </c>
      <c r="Y40" s="14" t="s">
        <v>2107</v>
      </c>
      <c r="Z40" s="14" t="s">
        <v>2109</v>
      </c>
      <c r="AA40" s="16">
        <v>0</v>
      </c>
      <c r="AB40" s="14" t="s">
        <v>2148</v>
      </c>
      <c r="AC40" s="14" t="s">
        <v>2118</v>
      </c>
      <c r="AD40" s="16">
        <v>0</v>
      </c>
      <c r="AE40" s="17" t="s">
        <v>2223</v>
      </c>
      <c r="AF40" s="20" t="s">
        <v>2330</v>
      </c>
      <c r="AG40" s="16">
        <v>1994</v>
      </c>
      <c r="AH40" s="14" t="s">
        <v>1617</v>
      </c>
      <c r="AI40" s="14" t="s">
        <v>1618</v>
      </c>
      <c r="AJ40" s="28">
        <v>27.324999999999999</v>
      </c>
      <c r="AK40" s="29">
        <v>-80.33323</v>
      </c>
      <c r="AL40" s="34">
        <f>J40+MAX(Table14[[#This Row],[Highway]:[Pipe]])</f>
        <v>1</v>
      </c>
      <c r="AN40" s="35">
        <f t="shared" si="4"/>
        <v>1</v>
      </c>
      <c r="AO40" s="35" t="str">
        <f t="shared" si="5"/>
        <v/>
      </c>
      <c r="AP40" s="35" t="str">
        <f t="shared" si="6"/>
        <v/>
      </c>
      <c r="AQ40" s="35" t="str">
        <f t="shared" si="7"/>
        <v/>
      </c>
    </row>
    <row r="41" spans="1:43" x14ac:dyDescent="0.45">
      <c r="A41" s="25">
        <v>28.118105555555555</v>
      </c>
      <c r="B41" s="22">
        <v>-80.628713888888882</v>
      </c>
      <c r="C41" s="13" t="s">
        <v>50</v>
      </c>
      <c r="D41" s="13" t="s">
        <v>51</v>
      </c>
      <c r="E41" s="14" t="s">
        <v>52</v>
      </c>
      <c r="F41" s="13" t="s">
        <v>30</v>
      </c>
      <c r="G41" s="14" t="s">
        <v>34</v>
      </c>
      <c r="H41" s="15"/>
      <c r="I41" s="16">
        <v>700007</v>
      </c>
      <c r="J41" s="19">
        <v>0</v>
      </c>
      <c r="K41" s="17" t="s">
        <v>51</v>
      </c>
      <c r="L41" s="17" t="s">
        <v>1626</v>
      </c>
      <c r="M41" s="18" t="s">
        <v>2363</v>
      </c>
      <c r="N41" s="13" t="s">
        <v>1782</v>
      </c>
      <c r="O41" s="14" t="s">
        <v>1938</v>
      </c>
      <c r="P41" s="18" t="s">
        <v>2364</v>
      </c>
      <c r="Q41" s="14" t="s">
        <v>2079</v>
      </c>
      <c r="R41" s="19" t="s">
        <v>2335</v>
      </c>
      <c r="S41" s="13" t="s">
        <v>2080</v>
      </c>
      <c r="T41" s="18" t="s">
        <v>2338</v>
      </c>
      <c r="U41" s="20" t="s">
        <v>2711</v>
      </c>
      <c r="V41" s="14" t="s">
        <v>2097</v>
      </c>
      <c r="W41" s="14" t="s">
        <v>2098</v>
      </c>
      <c r="X41" s="19" t="s">
        <v>2318</v>
      </c>
      <c r="Y41" s="14" t="s">
        <v>2107</v>
      </c>
      <c r="Z41" s="14" t="s">
        <v>1935</v>
      </c>
      <c r="AA41" s="16">
        <v>0</v>
      </c>
      <c r="AB41" s="14" t="s">
        <v>2143</v>
      </c>
      <c r="AC41" s="14" t="s">
        <v>2118</v>
      </c>
      <c r="AD41" s="16">
        <v>0</v>
      </c>
      <c r="AE41" s="17" t="s">
        <v>2223</v>
      </c>
      <c r="AF41" s="20" t="s">
        <v>2329</v>
      </c>
      <c r="AG41" s="16">
        <v>1961</v>
      </c>
      <c r="AH41" s="14" t="s">
        <v>969</v>
      </c>
      <c r="AI41" s="14" t="s">
        <v>970</v>
      </c>
      <c r="AJ41" s="28">
        <v>28.118089999999999</v>
      </c>
      <c r="AK41" s="29">
        <v>-80.628709999999998</v>
      </c>
      <c r="AL41" s="34">
        <f>J41+MAX(Table14[[#This Row],[Highway]:[Pipe]])</f>
        <v>1</v>
      </c>
      <c r="AN41" s="35">
        <f t="shared" si="4"/>
        <v>1</v>
      </c>
      <c r="AO41" s="35" t="str">
        <f t="shared" si="5"/>
        <v/>
      </c>
      <c r="AP41" s="35" t="str">
        <f t="shared" si="6"/>
        <v/>
      </c>
      <c r="AQ41" s="35" t="str">
        <f t="shared" si="7"/>
        <v/>
      </c>
    </row>
    <row r="42" spans="1:43" x14ac:dyDescent="0.45">
      <c r="A42" s="25">
        <v>26.110333333333333</v>
      </c>
      <c r="B42" s="22">
        <v>-80.140222222222235</v>
      </c>
      <c r="C42" s="13" t="s">
        <v>282</v>
      </c>
      <c r="D42" s="13" t="s">
        <v>283</v>
      </c>
      <c r="E42" s="14" t="s">
        <v>284</v>
      </c>
      <c r="F42" s="13" t="s">
        <v>34</v>
      </c>
      <c r="G42" s="14" t="s">
        <v>34</v>
      </c>
      <c r="H42" s="15"/>
      <c r="I42" s="16">
        <v>864069</v>
      </c>
      <c r="J42" s="19">
        <v>0</v>
      </c>
      <c r="K42" s="17" t="s">
        <v>283</v>
      </c>
      <c r="L42" s="17" t="s">
        <v>283</v>
      </c>
      <c r="M42" s="18" t="s">
        <v>2440</v>
      </c>
      <c r="N42" s="13" t="s">
        <v>1821</v>
      </c>
      <c r="O42" s="14" t="s">
        <v>1925</v>
      </c>
      <c r="P42" s="18" t="s">
        <v>2439</v>
      </c>
      <c r="Q42" s="14" t="s">
        <v>2079</v>
      </c>
      <c r="R42" s="19" t="s">
        <v>2335</v>
      </c>
      <c r="S42" s="13" t="s">
        <v>2081</v>
      </c>
      <c r="T42" s="18" t="s">
        <v>2339</v>
      </c>
      <c r="U42" s="20" t="s">
        <v>2759</v>
      </c>
      <c r="V42" s="14" t="s">
        <v>2097</v>
      </c>
      <c r="W42" s="14" t="s">
        <v>2098</v>
      </c>
      <c r="X42" s="19" t="s">
        <v>2318</v>
      </c>
      <c r="Y42" s="14" t="s">
        <v>2107</v>
      </c>
      <c r="Z42" s="14" t="s">
        <v>2153</v>
      </c>
      <c r="AA42" s="16">
        <v>0</v>
      </c>
      <c r="AB42" s="14" t="s">
        <v>962</v>
      </c>
      <c r="AC42" s="14" t="s">
        <v>2118</v>
      </c>
      <c r="AD42" s="16">
        <v>0</v>
      </c>
      <c r="AE42" s="17" t="s">
        <v>2228</v>
      </c>
      <c r="AF42" s="20" t="s">
        <v>2330</v>
      </c>
      <c r="AG42" s="16">
        <v>1965</v>
      </c>
      <c r="AH42" s="14" t="s">
        <v>1136</v>
      </c>
      <c r="AI42" s="14" t="s">
        <v>1137</v>
      </c>
      <c r="AJ42" s="28">
        <v>26.110320000000002</v>
      </c>
      <c r="AK42" s="29">
        <v>-80.140209999999996</v>
      </c>
      <c r="AL42" s="34">
        <f>J42+MAX(Table14[[#This Row],[Highway]:[Pipe]])</f>
        <v>1</v>
      </c>
      <c r="AN42" s="35">
        <f t="shared" si="4"/>
        <v>1</v>
      </c>
      <c r="AO42" s="35" t="str">
        <f t="shared" si="5"/>
        <v/>
      </c>
      <c r="AP42" s="35" t="str">
        <f t="shared" si="6"/>
        <v/>
      </c>
      <c r="AQ42" s="35" t="str">
        <f t="shared" si="7"/>
        <v/>
      </c>
    </row>
    <row r="43" spans="1:43" x14ac:dyDescent="0.45">
      <c r="A43" s="25">
        <v>27.200749999999999</v>
      </c>
      <c r="B43" s="22">
        <v>-80.290011111111113</v>
      </c>
      <c r="C43" s="13" t="s">
        <v>402</v>
      </c>
      <c r="D43" s="13" t="s">
        <v>403</v>
      </c>
      <c r="E43" s="14" t="s">
        <v>404</v>
      </c>
      <c r="F43" s="13" t="s">
        <v>34</v>
      </c>
      <c r="G43" s="14" t="s">
        <v>34</v>
      </c>
      <c r="H43" s="15"/>
      <c r="I43" s="16"/>
      <c r="J43" s="19">
        <v>0</v>
      </c>
      <c r="K43" s="17" t="s">
        <v>403</v>
      </c>
      <c r="L43" s="17" t="s">
        <v>403</v>
      </c>
      <c r="M43" s="18" t="s">
        <v>34</v>
      </c>
      <c r="N43" s="13" t="s">
        <v>1834</v>
      </c>
      <c r="O43" s="14" t="s">
        <v>1970</v>
      </c>
      <c r="P43" s="18" t="s">
        <v>34</v>
      </c>
      <c r="Q43" s="14" t="s">
        <v>2079</v>
      </c>
      <c r="R43" s="19" t="s">
        <v>34</v>
      </c>
      <c r="S43" s="13" t="s">
        <v>2086</v>
      </c>
      <c r="T43" s="18" t="s">
        <v>34</v>
      </c>
      <c r="U43" s="20" t="s">
        <v>34</v>
      </c>
      <c r="V43" s="14" t="s">
        <v>2097</v>
      </c>
      <c r="W43" s="14" t="s">
        <v>2098</v>
      </c>
      <c r="X43" s="19" t="s">
        <v>34</v>
      </c>
      <c r="Y43" s="14" t="s">
        <v>2107</v>
      </c>
      <c r="Z43" s="14" t="s">
        <v>2146</v>
      </c>
      <c r="AA43" s="16" t="s">
        <v>34</v>
      </c>
      <c r="AB43" s="14" t="s">
        <v>2169</v>
      </c>
      <c r="AC43" s="14" t="s">
        <v>2118</v>
      </c>
      <c r="AD43" s="16" t="s">
        <v>34</v>
      </c>
      <c r="AE43" s="17" t="s">
        <v>2270</v>
      </c>
      <c r="AF43" s="20" t="s">
        <v>34</v>
      </c>
      <c r="AG43" s="16" t="s">
        <v>34</v>
      </c>
      <c r="AH43" s="14" t="s">
        <v>1217</v>
      </c>
      <c r="AI43" s="14" t="s">
        <v>1218</v>
      </c>
      <c r="AJ43" s="28" t="s">
        <v>34</v>
      </c>
      <c r="AK43" s="29" t="s">
        <v>34</v>
      </c>
      <c r="AL43" s="34">
        <f>J43+MAX(Table14[[#This Row],[Highway]:[Pipe]])</f>
        <v>1</v>
      </c>
      <c r="AN43" s="35">
        <f t="shared" si="4"/>
        <v>1</v>
      </c>
      <c r="AO43" s="35" t="str">
        <f t="shared" si="5"/>
        <v/>
      </c>
      <c r="AP43" s="35" t="str">
        <f t="shared" si="6"/>
        <v/>
      </c>
      <c r="AQ43" s="35" t="str">
        <f t="shared" si="7"/>
        <v/>
      </c>
    </row>
    <row r="44" spans="1:43" x14ac:dyDescent="0.45">
      <c r="A44" s="25">
        <v>26.974686111111108</v>
      </c>
      <c r="B44" s="22">
        <v>-80.136750000000006</v>
      </c>
      <c r="C44" s="13" t="s">
        <v>421</v>
      </c>
      <c r="D44" s="13" t="s">
        <v>422</v>
      </c>
      <c r="E44" s="14" t="s">
        <v>423</v>
      </c>
      <c r="F44" s="13" t="s">
        <v>34</v>
      </c>
      <c r="G44" s="14" t="s">
        <v>34</v>
      </c>
      <c r="H44" s="15"/>
      <c r="I44" s="16">
        <v>894019</v>
      </c>
      <c r="J44" s="19">
        <v>0</v>
      </c>
      <c r="K44" s="17" t="s">
        <v>422</v>
      </c>
      <c r="L44" s="17" t="s">
        <v>1684</v>
      </c>
      <c r="M44" s="18" t="s">
        <v>2633</v>
      </c>
      <c r="N44" s="13" t="s">
        <v>1837</v>
      </c>
      <c r="O44" s="14" t="s">
        <v>1998</v>
      </c>
      <c r="P44" s="18" t="s">
        <v>2632</v>
      </c>
      <c r="Q44" s="14" t="s">
        <v>2079</v>
      </c>
      <c r="R44" s="19" t="s">
        <v>2335</v>
      </c>
      <c r="S44" s="13" t="s">
        <v>2086</v>
      </c>
      <c r="T44" s="18" t="s">
        <v>2342</v>
      </c>
      <c r="U44" s="20" t="s">
        <v>2884</v>
      </c>
      <c r="V44" s="14" t="s">
        <v>2097</v>
      </c>
      <c r="W44" s="14" t="s">
        <v>2098</v>
      </c>
      <c r="X44" s="19" t="s">
        <v>2098</v>
      </c>
      <c r="Y44" s="14" t="s">
        <v>2107</v>
      </c>
      <c r="Z44" s="14" t="s">
        <v>2121</v>
      </c>
      <c r="AA44" s="16">
        <v>0</v>
      </c>
      <c r="AB44" s="14" t="s">
        <v>2183</v>
      </c>
      <c r="AC44" s="14" t="s">
        <v>2118</v>
      </c>
      <c r="AD44" s="16">
        <v>0</v>
      </c>
      <c r="AE44" s="17" t="s">
        <v>2273</v>
      </c>
      <c r="AF44" s="20" t="s">
        <v>2330</v>
      </c>
      <c r="AG44" s="16">
        <v>1950</v>
      </c>
      <c r="AH44" s="14" t="s">
        <v>1231</v>
      </c>
      <c r="AI44" s="14" t="s">
        <v>1232</v>
      </c>
      <c r="AJ44" s="28">
        <v>26.97466</v>
      </c>
      <c r="AK44" s="29">
        <v>-80.136799999999994</v>
      </c>
      <c r="AL44" s="34">
        <f>J44+MAX(Table14[[#This Row],[Highway]:[Pipe]])</f>
        <v>1</v>
      </c>
      <c r="AN44" s="35">
        <f t="shared" si="4"/>
        <v>1</v>
      </c>
      <c r="AO44" s="35" t="str">
        <f t="shared" si="5"/>
        <v/>
      </c>
      <c r="AP44" s="35" t="str">
        <f t="shared" si="6"/>
        <v/>
      </c>
      <c r="AQ44" s="35" t="str">
        <f t="shared" si="7"/>
        <v/>
      </c>
    </row>
    <row r="45" spans="1:43" x14ac:dyDescent="0.45">
      <c r="A45" s="25">
        <v>25.770363888888888</v>
      </c>
      <c r="B45" s="22">
        <v>-80.199247222222226</v>
      </c>
      <c r="C45" s="13" t="s">
        <v>667</v>
      </c>
      <c r="D45" s="13" t="s">
        <v>33</v>
      </c>
      <c r="E45" s="14" t="s">
        <v>668</v>
      </c>
      <c r="F45" s="13" t="s">
        <v>34</v>
      </c>
      <c r="G45" s="14" t="s">
        <v>31</v>
      </c>
      <c r="H45" s="15"/>
      <c r="I45" s="16">
        <v>870375</v>
      </c>
      <c r="J45" s="19">
        <v>0</v>
      </c>
      <c r="K45" s="17" t="s">
        <v>33</v>
      </c>
      <c r="L45" s="17" t="s">
        <v>1726</v>
      </c>
      <c r="M45" s="18" t="s">
        <v>2499</v>
      </c>
      <c r="N45" s="13" t="s">
        <v>1878</v>
      </c>
      <c r="O45" s="14" t="s">
        <v>1927</v>
      </c>
      <c r="P45" s="18" t="s">
        <v>2496</v>
      </c>
      <c r="Q45" s="14" t="s">
        <v>2079</v>
      </c>
      <c r="R45" s="19" t="s">
        <v>2335</v>
      </c>
      <c r="S45" s="13" t="s">
        <v>2087</v>
      </c>
      <c r="T45" s="18" t="s">
        <v>2340</v>
      </c>
      <c r="U45" s="20" t="s">
        <v>2794</v>
      </c>
      <c r="V45" s="14" t="s">
        <v>2097</v>
      </c>
      <c r="W45" s="14" t="s">
        <v>2098</v>
      </c>
      <c r="X45" s="19" t="s">
        <v>2098</v>
      </c>
      <c r="Y45" s="14" t="s">
        <v>2107</v>
      </c>
      <c r="Z45" s="14" t="s">
        <v>2165</v>
      </c>
      <c r="AA45" s="16">
        <v>0</v>
      </c>
      <c r="AB45" s="14" t="s">
        <v>2165</v>
      </c>
      <c r="AC45" s="14" t="s">
        <v>2118</v>
      </c>
      <c r="AD45" s="16">
        <v>0</v>
      </c>
      <c r="AE45" s="17" t="s">
        <v>2235</v>
      </c>
      <c r="AF45" s="20" t="s">
        <v>2329</v>
      </c>
      <c r="AG45" s="16">
        <v>1959</v>
      </c>
      <c r="AH45" s="14" t="s">
        <v>1409</v>
      </c>
      <c r="AI45" s="14" t="s">
        <v>1410</v>
      </c>
      <c r="AJ45" s="28">
        <v>25.812169999999998</v>
      </c>
      <c r="AK45" s="29">
        <v>-80.185280000000006</v>
      </c>
      <c r="AL45" s="34">
        <f>J45+MAX(Table14[[#This Row],[Highway]:[Pipe]])</f>
        <v>1</v>
      </c>
      <c r="AN45" s="35">
        <f t="shared" si="4"/>
        <v>1</v>
      </c>
      <c r="AO45" s="35" t="str">
        <f t="shared" si="5"/>
        <v/>
      </c>
      <c r="AP45" s="35" t="str">
        <f t="shared" si="6"/>
        <v/>
      </c>
      <c r="AQ45" s="35" t="str">
        <f t="shared" si="7"/>
        <v/>
      </c>
    </row>
    <row r="46" spans="1:43" x14ac:dyDescent="0.45">
      <c r="A46" s="25">
        <v>26.151216666666667</v>
      </c>
      <c r="B46" s="22">
        <v>-80.14596111111112</v>
      </c>
      <c r="C46" s="13" t="s">
        <v>261</v>
      </c>
      <c r="D46" s="13" t="s">
        <v>262</v>
      </c>
      <c r="E46" s="14" t="s">
        <v>263</v>
      </c>
      <c r="F46" s="13" t="s">
        <v>34</v>
      </c>
      <c r="G46" s="14" t="s">
        <v>34</v>
      </c>
      <c r="H46" s="15"/>
      <c r="I46" s="16">
        <v>860156</v>
      </c>
      <c r="J46" s="19">
        <v>0</v>
      </c>
      <c r="K46" s="17" t="s">
        <v>262</v>
      </c>
      <c r="L46" s="17" t="s">
        <v>262</v>
      </c>
      <c r="M46" s="18" t="s">
        <v>2388</v>
      </c>
      <c r="N46" s="13" t="s">
        <v>1820</v>
      </c>
      <c r="O46" s="14" t="s">
        <v>1976</v>
      </c>
      <c r="P46" s="18" t="s">
        <v>2387</v>
      </c>
      <c r="Q46" s="14" t="s">
        <v>2079</v>
      </c>
      <c r="R46" s="19" t="s">
        <v>2335</v>
      </c>
      <c r="S46" s="13" t="s">
        <v>2081</v>
      </c>
      <c r="T46" s="18" t="s">
        <v>2339</v>
      </c>
      <c r="U46" s="20" t="s">
        <v>2725</v>
      </c>
      <c r="V46" s="14" t="s">
        <v>2097</v>
      </c>
      <c r="W46" s="14" t="s">
        <v>2098</v>
      </c>
      <c r="X46" s="19" t="s">
        <v>2318</v>
      </c>
      <c r="Y46" s="14" t="s">
        <v>2107</v>
      </c>
      <c r="Z46" s="14" t="s">
        <v>2134</v>
      </c>
      <c r="AA46" s="16">
        <v>0</v>
      </c>
      <c r="AB46" s="14" t="s">
        <v>962</v>
      </c>
      <c r="AC46" s="14" t="s">
        <v>2118</v>
      </c>
      <c r="AD46" s="16">
        <v>0</v>
      </c>
      <c r="AE46" s="17" t="s">
        <v>2223</v>
      </c>
      <c r="AF46" s="20" t="s">
        <v>2330</v>
      </c>
      <c r="AG46" s="16">
        <v>1964</v>
      </c>
      <c r="AH46" s="14" t="s">
        <v>1118</v>
      </c>
      <c r="AI46" s="14" t="s">
        <v>1119</v>
      </c>
      <c r="AJ46" s="28">
        <v>26.151260000000001</v>
      </c>
      <c r="AK46" s="29">
        <v>-80.145970000000005</v>
      </c>
      <c r="AL46" s="34">
        <f>J46+MAX(Table14[[#This Row],[Highway]:[Pipe]])</f>
        <v>1</v>
      </c>
      <c r="AN46" s="35">
        <f t="shared" si="4"/>
        <v>1</v>
      </c>
      <c r="AO46" s="35" t="str">
        <f t="shared" si="5"/>
        <v/>
      </c>
      <c r="AP46" s="35" t="str">
        <f t="shared" si="6"/>
        <v/>
      </c>
      <c r="AQ46" s="35" t="str">
        <f t="shared" si="7"/>
        <v/>
      </c>
    </row>
    <row r="47" spans="1:43" x14ac:dyDescent="0.45">
      <c r="A47" s="25">
        <v>26.163883333333331</v>
      </c>
      <c r="B47" s="22">
        <v>-80.12629166666666</v>
      </c>
      <c r="C47" s="13" t="s">
        <v>222</v>
      </c>
      <c r="D47" s="13" t="s">
        <v>223</v>
      </c>
      <c r="E47" s="14" t="s">
        <v>224</v>
      </c>
      <c r="F47" s="13" t="s">
        <v>34</v>
      </c>
      <c r="G47" s="14" t="s">
        <v>34</v>
      </c>
      <c r="H47" s="15"/>
      <c r="I47" s="16">
        <v>867606</v>
      </c>
      <c r="J47" s="19">
        <v>0</v>
      </c>
      <c r="K47" s="17" t="s">
        <v>223</v>
      </c>
      <c r="L47" s="17" t="s">
        <v>223</v>
      </c>
      <c r="M47" s="18" t="s">
        <v>2473</v>
      </c>
      <c r="N47" s="13" t="s">
        <v>1812</v>
      </c>
      <c r="O47" s="14" t="s">
        <v>1963</v>
      </c>
      <c r="P47" s="18" t="s">
        <v>2402</v>
      </c>
      <c r="Q47" s="14" t="s">
        <v>2079</v>
      </c>
      <c r="R47" s="19" t="s">
        <v>2335</v>
      </c>
      <c r="S47" s="13" t="s">
        <v>2081</v>
      </c>
      <c r="T47" s="18" t="s">
        <v>2339</v>
      </c>
      <c r="U47" s="20" t="s">
        <v>2781</v>
      </c>
      <c r="V47" s="14" t="s">
        <v>2097</v>
      </c>
      <c r="W47" s="14" t="s">
        <v>2098</v>
      </c>
      <c r="X47" s="19" t="s">
        <v>2318</v>
      </c>
      <c r="Y47" s="14" t="s">
        <v>2107</v>
      </c>
      <c r="Z47" s="14" t="s">
        <v>2147</v>
      </c>
      <c r="AA47" s="16">
        <v>0</v>
      </c>
      <c r="AB47" s="14" t="s">
        <v>2183</v>
      </c>
      <c r="AC47" s="14" t="s">
        <v>2118</v>
      </c>
      <c r="AD47" s="16">
        <v>0</v>
      </c>
      <c r="AE47" s="17" t="s">
        <v>2226</v>
      </c>
      <c r="AF47" s="20" t="s">
        <v>2331</v>
      </c>
      <c r="AG47" s="16">
        <v>1965</v>
      </c>
      <c r="AH47" s="14" t="s">
        <v>1092</v>
      </c>
      <c r="AI47" s="14" t="s">
        <v>1093</v>
      </c>
      <c r="AJ47" s="28">
        <v>26.163889999999999</v>
      </c>
      <c r="AK47" s="29">
        <v>-80.126270000000005</v>
      </c>
      <c r="AL47" s="34">
        <f>J47+MAX(Table14[[#This Row],[Highway]:[Pipe]])</f>
        <v>1</v>
      </c>
      <c r="AN47" s="35">
        <f t="shared" si="4"/>
        <v>1</v>
      </c>
      <c r="AO47" s="35" t="str">
        <f t="shared" si="5"/>
        <v/>
      </c>
      <c r="AP47" s="35" t="str">
        <f t="shared" si="6"/>
        <v/>
      </c>
      <c r="AQ47" s="35" t="str">
        <f t="shared" si="7"/>
        <v/>
      </c>
    </row>
    <row r="48" spans="1:43" x14ac:dyDescent="0.45">
      <c r="A48" s="25">
        <v>26.081377777777778</v>
      </c>
      <c r="B48" s="22">
        <v>-80.111338888888881</v>
      </c>
      <c r="C48" s="13" t="s">
        <v>178</v>
      </c>
      <c r="D48" s="13" t="s">
        <v>179</v>
      </c>
      <c r="E48" s="14" t="s">
        <v>180</v>
      </c>
      <c r="F48" s="13" t="s">
        <v>39</v>
      </c>
      <c r="G48" s="14" t="s">
        <v>34</v>
      </c>
      <c r="H48" s="15"/>
      <c r="I48" s="16"/>
      <c r="J48" s="19">
        <v>0</v>
      </c>
      <c r="K48" s="17" t="s">
        <v>179</v>
      </c>
      <c r="L48" s="17" t="s">
        <v>179</v>
      </c>
      <c r="M48" s="18" t="s">
        <v>34</v>
      </c>
      <c r="N48" s="13" t="s">
        <v>1802</v>
      </c>
      <c r="O48" s="14" t="s">
        <v>1959</v>
      </c>
      <c r="P48" s="18" t="s">
        <v>34</v>
      </c>
      <c r="Q48" s="14" t="s">
        <v>2079</v>
      </c>
      <c r="R48" s="19" t="s">
        <v>34</v>
      </c>
      <c r="S48" s="13" t="s">
        <v>2081</v>
      </c>
      <c r="T48" s="18" t="s">
        <v>34</v>
      </c>
      <c r="U48" s="20" t="s">
        <v>34</v>
      </c>
      <c r="V48" s="14" t="s">
        <v>2097</v>
      </c>
      <c r="W48" s="14" t="s">
        <v>2098</v>
      </c>
      <c r="X48" s="19" t="s">
        <v>34</v>
      </c>
      <c r="Y48" s="14" t="s">
        <v>2107</v>
      </c>
      <c r="Z48" s="14" t="s">
        <v>2137</v>
      </c>
      <c r="AA48" s="16" t="s">
        <v>34</v>
      </c>
      <c r="AB48" s="14" t="s">
        <v>2121</v>
      </c>
      <c r="AC48" s="14" t="s">
        <v>2118</v>
      </c>
      <c r="AD48" s="16" t="s">
        <v>34</v>
      </c>
      <c r="AE48" s="17" t="s">
        <v>2223</v>
      </c>
      <c r="AF48" s="20" t="s">
        <v>34</v>
      </c>
      <c r="AG48" s="16" t="s">
        <v>34</v>
      </c>
      <c r="AH48" s="14" t="s">
        <v>1062</v>
      </c>
      <c r="AI48" s="14" t="s">
        <v>1063</v>
      </c>
      <c r="AJ48" s="28" t="s">
        <v>34</v>
      </c>
      <c r="AK48" s="29" t="s">
        <v>34</v>
      </c>
      <c r="AL48" s="34">
        <f>J48+MAX(Table14[[#This Row],[Highway]:[Pipe]])</f>
        <v>1</v>
      </c>
      <c r="AN48" s="35">
        <f t="shared" si="4"/>
        <v>1</v>
      </c>
      <c r="AO48" s="35" t="str">
        <f t="shared" si="5"/>
        <v/>
      </c>
      <c r="AP48" s="35" t="str">
        <f t="shared" si="6"/>
        <v/>
      </c>
      <c r="AQ48" s="35" t="str">
        <f t="shared" si="7"/>
        <v/>
      </c>
    </row>
    <row r="49" spans="1:43" x14ac:dyDescent="0.45">
      <c r="A49" s="25">
        <v>26.066602777777778</v>
      </c>
      <c r="B49" s="22">
        <v>-80.112222222222215</v>
      </c>
      <c r="C49" s="13" t="s">
        <v>184</v>
      </c>
      <c r="D49" s="13" t="s">
        <v>179</v>
      </c>
      <c r="E49" s="14" t="s">
        <v>180</v>
      </c>
      <c r="F49" s="13" t="s">
        <v>38</v>
      </c>
      <c r="G49" s="14" t="s">
        <v>34</v>
      </c>
      <c r="H49" s="15"/>
      <c r="I49" s="16"/>
      <c r="J49" s="19">
        <v>0</v>
      </c>
      <c r="K49" s="17" t="s">
        <v>179</v>
      </c>
      <c r="L49" s="17" t="s">
        <v>179</v>
      </c>
      <c r="M49" s="18" t="s">
        <v>34</v>
      </c>
      <c r="N49" s="13" t="s">
        <v>1803</v>
      </c>
      <c r="O49" s="14" t="s">
        <v>1969</v>
      </c>
      <c r="P49" s="18" t="s">
        <v>34</v>
      </c>
      <c r="Q49" s="14" t="s">
        <v>2079</v>
      </c>
      <c r="R49" s="19" t="s">
        <v>34</v>
      </c>
      <c r="S49" s="13" t="s">
        <v>2081</v>
      </c>
      <c r="T49" s="18" t="s">
        <v>34</v>
      </c>
      <c r="U49" s="20" t="s">
        <v>34</v>
      </c>
      <c r="V49" s="14" t="s">
        <v>2097</v>
      </c>
      <c r="W49" s="14" t="s">
        <v>2098</v>
      </c>
      <c r="X49" s="19" t="s">
        <v>34</v>
      </c>
      <c r="Y49" s="14" t="s">
        <v>2107</v>
      </c>
      <c r="Z49" s="14" t="s">
        <v>2137</v>
      </c>
      <c r="AA49" s="16" t="s">
        <v>34</v>
      </c>
      <c r="AB49" s="14" t="s">
        <v>2121</v>
      </c>
      <c r="AC49" s="14" t="s">
        <v>2118</v>
      </c>
      <c r="AD49" s="16" t="s">
        <v>34</v>
      </c>
      <c r="AE49" s="17" t="s">
        <v>2223</v>
      </c>
      <c r="AF49" s="20" t="s">
        <v>34</v>
      </c>
      <c r="AG49" s="16" t="s">
        <v>34</v>
      </c>
      <c r="AH49" s="14" t="s">
        <v>1065</v>
      </c>
      <c r="AI49" s="14" t="s">
        <v>1066</v>
      </c>
      <c r="AJ49" s="28" t="s">
        <v>34</v>
      </c>
      <c r="AK49" s="29" t="s">
        <v>34</v>
      </c>
      <c r="AL49" s="34">
        <f>J49+MAX(Table14[[#This Row],[Highway]:[Pipe]])</f>
        <v>1</v>
      </c>
      <c r="AN49" s="35">
        <f t="shared" si="4"/>
        <v>1</v>
      </c>
      <c r="AO49" s="35" t="str">
        <f t="shared" si="5"/>
        <v/>
      </c>
      <c r="AP49" s="35" t="str">
        <f t="shared" si="6"/>
        <v/>
      </c>
      <c r="AQ49" s="35" t="str">
        <f t="shared" si="7"/>
        <v/>
      </c>
    </row>
    <row r="50" spans="1:43" x14ac:dyDescent="0.45">
      <c r="A50" s="25">
        <v>26.067622222222223</v>
      </c>
      <c r="B50" s="22">
        <v>-80.201816666666673</v>
      </c>
      <c r="C50" s="13" t="s">
        <v>163</v>
      </c>
      <c r="D50" s="13" t="s">
        <v>164</v>
      </c>
      <c r="E50" s="14" t="s">
        <v>165</v>
      </c>
      <c r="F50" s="13" t="s">
        <v>34</v>
      </c>
      <c r="G50" s="14" t="s">
        <v>34</v>
      </c>
      <c r="H50" s="15"/>
      <c r="I50" s="16"/>
      <c r="J50" s="19">
        <v>0</v>
      </c>
      <c r="K50" s="17" t="s">
        <v>164</v>
      </c>
      <c r="L50" s="17" t="s">
        <v>164</v>
      </c>
      <c r="M50" s="18" t="s">
        <v>34</v>
      </c>
      <c r="N50" s="13" t="s">
        <v>1799</v>
      </c>
      <c r="O50" s="14" t="s">
        <v>1965</v>
      </c>
      <c r="P50" s="18" t="s">
        <v>34</v>
      </c>
      <c r="Q50" s="14" t="s">
        <v>2079</v>
      </c>
      <c r="R50" s="19" t="s">
        <v>34</v>
      </c>
      <c r="S50" s="13" t="s">
        <v>2081</v>
      </c>
      <c r="T50" s="18" t="s">
        <v>34</v>
      </c>
      <c r="U50" s="20" t="s">
        <v>34</v>
      </c>
      <c r="V50" s="14" t="s">
        <v>2097</v>
      </c>
      <c r="W50" s="14" t="s">
        <v>2098</v>
      </c>
      <c r="X50" s="19" t="s">
        <v>34</v>
      </c>
      <c r="Y50" s="14" t="s">
        <v>2107</v>
      </c>
      <c r="Z50" s="14" t="s">
        <v>2138</v>
      </c>
      <c r="AA50" s="16" t="s">
        <v>34</v>
      </c>
      <c r="AB50" s="14" t="s">
        <v>2163</v>
      </c>
      <c r="AC50" s="14" t="s">
        <v>2118</v>
      </c>
      <c r="AD50" s="16" t="s">
        <v>34</v>
      </c>
      <c r="AE50" s="17" t="s">
        <v>2232</v>
      </c>
      <c r="AF50" s="20" t="s">
        <v>34</v>
      </c>
      <c r="AG50" s="16" t="s">
        <v>34</v>
      </c>
      <c r="AH50" s="14" t="s">
        <v>1050</v>
      </c>
      <c r="AI50" s="14" t="s">
        <v>1051</v>
      </c>
      <c r="AJ50" s="28" t="s">
        <v>34</v>
      </c>
      <c r="AK50" s="29" t="s">
        <v>34</v>
      </c>
      <c r="AL50" s="34">
        <f>J50+MAX(Table14[[#This Row],[Highway]:[Pipe]])</f>
        <v>1</v>
      </c>
      <c r="AN50" s="35">
        <f t="shared" si="4"/>
        <v>1</v>
      </c>
      <c r="AO50" s="35" t="str">
        <f t="shared" si="5"/>
        <v/>
      </c>
      <c r="AP50" s="35" t="str">
        <f t="shared" si="6"/>
        <v/>
      </c>
      <c r="AQ50" s="35" t="str">
        <f t="shared" si="7"/>
        <v/>
      </c>
    </row>
    <row r="51" spans="1:43" x14ac:dyDescent="0.45">
      <c r="A51" s="25">
        <v>25.792491666666667</v>
      </c>
      <c r="B51" s="22">
        <v>-80.142536111111113</v>
      </c>
      <c r="C51" s="13" t="s">
        <v>583</v>
      </c>
      <c r="D51" s="13" t="s">
        <v>584</v>
      </c>
      <c r="E51" s="14" t="s">
        <v>585</v>
      </c>
      <c r="F51" s="13" t="s">
        <v>34</v>
      </c>
      <c r="G51" s="14" t="s">
        <v>34</v>
      </c>
      <c r="H51" s="15"/>
      <c r="I51" s="16">
        <v>876741</v>
      </c>
      <c r="J51" s="19">
        <v>0</v>
      </c>
      <c r="K51" s="17" t="s">
        <v>584</v>
      </c>
      <c r="L51" s="17" t="s">
        <v>584</v>
      </c>
      <c r="M51" s="18" t="s">
        <v>2586</v>
      </c>
      <c r="N51" s="13" t="s">
        <v>1865</v>
      </c>
      <c r="O51" s="14" t="s">
        <v>1932</v>
      </c>
      <c r="P51" s="18" t="s">
        <v>2548</v>
      </c>
      <c r="Q51" s="14" t="s">
        <v>2079</v>
      </c>
      <c r="R51" s="19" t="s">
        <v>2335</v>
      </c>
      <c r="S51" s="13" t="s">
        <v>2087</v>
      </c>
      <c r="T51" s="18" t="s">
        <v>2340</v>
      </c>
      <c r="U51" s="20" t="s">
        <v>2853</v>
      </c>
      <c r="V51" s="14" t="s">
        <v>2097</v>
      </c>
      <c r="W51" s="14" t="s">
        <v>2098</v>
      </c>
      <c r="X51" s="19" t="s">
        <v>2318</v>
      </c>
      <c r="Y51" s="14" t="s">
        <v>2107</v>
      </c>
      <c r="Z51" s="14" t="s">
        <v>2134</v>
      </c>
      <c r="AA51" s="16">
        <v>0</v>
      </c>
      <c r="AB51" s="14" t="s">
        <v>962</v>
      </c>
      <c r="AC51" s="14" t="s">
        <v>2118</v>
      </c>
      <c r="AD51" s="16">
        <v>0</v>
      </c>
      <c r="AE51" s="17" t="s">
        <v>2277</v>
      </c>
      <c r="AF51" s="20" t="s">
        <v>2331</v>
      </c>
      <c r="AG51" s="16">
        <v>2017</v>
      </c>
      <c r="AH51" s="14" t="s">
        <v>1348</v>
      </c>
      <c r="AI51" s="14" t="s">
        <v>1349</v>
      </c>
      <c r="AJ51" s="28">
        <v>25.792490000000001</v>
      </c>
      <c r="AK51" s="29">
        <v>-80.142560000000003</v>
      </c>
      <c r="AL51" s="34">
        <f>J51+MAX(Table14[[#This Row],[Highway]:[Pipe]])</f>
        <v>1</v>
      </c>
      <c r="AN51" s="35">
        <f t="shared" si="4"/>
        <v>1</v>
      </c>
      <c r="AO51" s="35" t="str">
        <f t="shared" si="5"/>
        <v/>
      </c>
      <c r="AP51" s="35" t="str">
        <f t="shared" si="6"/>
        <v/>
      </c>
      <c r="AQ51" s="35" t="str">
        <f t="shared" si="7"/>
        <v/>
      </c>
    </row>
    <row r="52" spans="1:43" x14ac:dyDescent="0.45">
      <c r="A52" s="25">
        <v>26.111536111111114</v>
      </c>
      <c r="B52" s="22">
        <v>-80.129697222222219</v>
      </c>
      <c r="C52" s="13" t="s">
        <v>285</v>
      </c>
      <c r="D52" s="13" t="s">
        <v>286</v>
      </c>
      <c r="E52" s="14" t="s">
        <v>287</v>
      </c>
      <c r="F52" s="13" t="s">
        <v>34</v>
      </c>
      <c r="G52" s="14" t="s">
        <v>34</v>
      </c>
      <c r="H52" s="15"/>
      <c r="I52" s="16">
        <v>865759</v>
      </c>
      <c r="J52" s="19">
        <v>0</v>
      </c>
      <c r="K52" s="17" t="s">
        <v>286</v>
      </c>
      <c r="L52" s="17" t="s">
        <v>286</v>
      </c>
      <c r="M52" s="18" t="s">
        <v>2356</v>
      </c>
      <c r="N52" s="13" t="s">
        <v>1821</v>
      </c>
      <c r="O52" s="14" t="s">
        <v>1959</v>
      </c>
      <c r="P52" s="18" t="s">
        <v>2439</v>
      </c>
      <c r="Q52" s="14" t="s">
        <v>2079</v>
      </c>
      <c r="R52" s="19" t="s">
        <v>2335</v>
      </c>
      <c r="S52" s="13" t="s">
        <v>2081</v>
      </c>
      <c r="T52" s="18" t="s">
        <v>2339</v>
      </c>
      <c r="U52" s="20" t="s">
        <v>2773</v>
      </c>
      <c r="V52" s="14" t="s">
        <v>2097</v>
      </c>
      <c r="W52" s="14" t="s">
        <v>2098</v>
      </c>
      <c r="X52" s="19" t="s">
        <v>2318</v>
      </c>
      <c r="Y52" s="14" t="s">
        <v>2107</v>
      </c>
      <c r="Z52" s="14" t="s">
        <v>2140</v>
      </c>
      <c r="AA52" s="16">
        <v>0</v>
      </c>
      <c r="AB52" s="14" t="s">
        <v>2123</v>
      </c>
      <c r="AC52" s="14" t="s">
        <v>2118</v>
      </c>
      <c r="AD52" s="16">
        <v>0</v>
      </c>
      <c r="AE52" s="17" t="s">
        <v>2228</v>
      </c>
      <c r="AF52" s="20" t="s">
        <v>2331</v>
      </c>
      <c r="AG52" s="16">
        <v>1970</v>
      </c>
      <c r="AH52" s="14" t="s">
        <v>1138</v>
      </c>
      <c r="AI52" s="14" t="s">
        <v>1139</v>
      </c>
      <c r="AJ52" s="28">
        <v>26.111519999999999</v>
      </c>
      <c r="AK52" s="29">
        <v>-80.129679999999993</v>
      </c>
      <c r="AL52" s="34">
        <f>J52+MAX(Table14[[#This Row],[Highway]:[Pipe]])</f>
        <v>1</v>
      </c>
      <c r="AN52" s="35">
        <f t="shared" si="4"/>
        <v>1</v>
      </c>
      <c r="AO52" s="35" t="str">
        <f t="shared" si="5"/>
        <v/>
      </c>
      <c r="AP52" s="35" t="str">
        <f t="shared" si="6"/>
        <v/>
      </c>
      <c r="AQ52" s="35" t="str">
        <f t="shared" si="7"/>
        <v/>
      </c>
    </row>
    <row r="53" spans="1:43" x14ac:dyDescent="0.45">
      <c r="A53" s="25">
        <v>26.109527777777778</v>
      </c>
      <c r="B53" s="22">
        <v>-80.133805555555568</v>
      </c>
      <c r="C53" s="13" t="s">
        <v>288</v>
      </c>
      <c r="D53" s="13" t="s">
        <v>289</v>
      </c>
      <c r="E53" s="14" t="s">
        <v>290</v>
      </c>
      <c r="F53" s="13" t="s">
        <v>34</v>
      </c>
      <c r="G53" s="14" t="s">
        <v>34</v>
      </c>
      <c r="H53" s="15"/>
      <c r="I53" s="16">
        <v>865758</v>
      </c>
      <c r="J53" s="19">
        <v>0</v>
      </c>
      <c r="K53" s="17" t="s">
        <v>289</v>
      </c>
      <c r="L53" s="17" t="s">
        <v>289</v>
      </c>
      <c r="M53" s="18" t="s">
        <v>2462</v>
      </c>
      <c r="N53" s="13" t="s">
        <v>1821</v>
      </c>
      <c r="O53" s="14" t="s">
        <v>1927</v>
      </c>
      <c r="P53" s="18" t="s">
        <v>2439</v>
      </c>
      <c r="Q53" s="14" t="s">
        <v>2079</v>
      </c>
      <c r="R53" s="19" t="s">
        <v>2335</v>
      </c>
      <c r="S53" s="13" t="s">
        <v>2081</v>
      </c>
      <c r="T53" s="18" t="s">
        <v>2339</v>
      </c>
      <c r="U53" s="20" t="s">
        <v>2772</v>
      </c>
      <c r="V53" s="14" t="s">
        <v>2097</v>
      </c>
      <c r="W53" s="14" t="s">
        <v>2098</v>
      </c>
      <c r="X53" s="19" t="s">
        <v>2318</v>
      </c>
      <c r="Y53" s="14" t="s">
        <v>2107</v>
      </c>
      <c r="Z53" s="14" t="s">
        <v>2122</v>
      </c>
      <c r="AA53" s="16">
        <v>0</v>
      </c>
      <c r="AB53" s="14" t="s">
        <v>2202</v>
      </c>
      <c r="AC53" s="14" t="s">
        <v>2118</v>
      </c>
      <c r="AD53" s="16">
        <v>0</v>
      </c>
      <c r="AE53" s="17" t="s">
        <v>2228</v>
      </c>
      <c r="AF53" s="20" t="s">
        <v>2331</v>
      </c>
      <c r="AG53" s="16">
        <v>1971</v>
      </c>
      <c r="AH53" s="14" t="s">
        <v>1140</v>
      </c>
      <c r="AI53" s="14" t="s">
        <v>1141</v>
      </c>
      <c r="AJ53" s="28">
        <v>26.109529999999999</v>
      </c>
      <c r="AK53" s="29">
        <v>-80.133809999999997</v>
      </c>
      <c r="AL53" s="34">
        <f>J53+MAX(Table14[[#This Row],[Highway]:[Pipe]])</f>
        <v>1</v>
      </c>
      <c r="AN53" s="35">
        <f t="shared" si="4"/>
        <v>1</v>
      </c>
      <c r="AO53" s="35" t="str">
        <f t="shared" si="5"/>
        <v/>
      </c>
      <c r="AP53" s="35" t="str">
        <f t="shared" si="6"/>
        <v/>
      </c>
      <c r="AQ53" s="35" t="str">
        <f t="shared" si="7"/>
        <v/>
      </c>
    </row>
    <row r="54" spans="1:43" x14ac:dyDescent="0.45">
      <c r="A54" s="25">
        <v>27.324908333333333</v>
      </c>
      <c r="B54" s="22">
        <v>-80.333236111111106</v>
      </c>
      <c r="C54" s="13" t="s">
        <v>947</v>
      </c>
      <c r="D54" s="13" t="s">
        <v>948</v>
      </c>
      <c r="E54" s="14" t="s">
        <v>949</v>
      </c>
      <c r="F54" s="13" t="s">
        <v>34</v>
      </c>
      <c r="G54" s="14" t="s">
        <v>34</v>
      </c>
      <c r="H54" s="15"/>
      <c r="I54" s="16"/>
      <c r="J54" s="19">
        <v>0</v>
      </c>
      <c r="K54" s="17" t="s">
        <v>948</v>
      </c>
      <c r="L54" s="17" t="s">
        <v>773</v>
      </c>
      <c r="M54" s="18" t="s">
        <v>34</v>
      </c>
      <c r="N54" s="13" t="s">
        <v>1923</v>
      </c>
      <c r="O54" s="14" t="s">
        <v>2076</v>
      </c>
      <c r="P54" s="18" t="s">
        <v>34</v>
      </c>
      <c r="Q54" s="14" t="s">
        <v>2079</v>
      </c>
      <c r="R54" s="19" t="s">
        <v>34</v>
      </c>
      <c r="S54" s="13" t="s">
        <v>2096</v>
      </c>
      <c r="T54" s="18" t="s">
        <v>34</v>
      </c>
      <c r="U54" s="20" t="s">
        <v>34</v>
      </c>
      <c r="V54" s="14" t="s">
        <v>2097</v>
      </c>
      <c r="W54" s="14" t="s">
        <v>2098</v>
      </c>
      <c r="X54" s="19" t="s">
        <v>34</v>
      </c>
      <c r="Y54" s="14" t="s">
        <v>2107</v>
      </c>
      <c r="Z54" s="14" t="s">
        <v>2140</v>
      </c>
      <c r="AA54" s="16" t="s">
        <v>34</v>
      </c>
      <c r="AB54" s="14" t="s">
        <v>2148</v>
      </c>
      <c r="AC54" s="14" t="s">
        <v>2118</v>
      </c>
      <c r="AD54" s="16" t="s">
        <v>34</v>
      </c>
      <c r="AE54" s="17" t="s">
        <v>2310</v>
      </c>
      <c r="AF54" s="20" t="s">
        <v>34</v>
      </c>
      <c r="AG54" s="16" t="s">
        <v>34</v>
      </c>
      <c r="AH54" s="14" t="s">
        <v>1613</v>
      </c>
      <c r="AI54" s="14" t="s">
        <v>1614</v>
      </c>
      <c r="AJ54" s="28" t="s">
        <v>34</v>
      </c>
      <c r="AK54" s="29" t="s">
        <v>34</v>
      </c>
      <c r="AL54" s="34">
        <f>J54+MAX(Table14[[#This Row],[Highway]:[Pipe]])</f>
        <v>1</v>
      </c>
      <c r="AN54" s="35">
        <f t="shared" si="4"/>
        <v>1</v>
      </c>
      <c r="AO54" s="35" t="str">
        <f t="shared" si="5"/>
        <v/>
      </c>
      <c r="AP54" s="35" t="str">
        <f t="shared" si="6"/>
        <v/>
      </c>
      <c r="AQ54" s="35" t="str">
        <f t="shared" si="7"/>
        <v/>
      </c>
    </row>
    <row r="55" spans="1:43" x14ac:dyDescent="0.45">
      <c r="A55" s="25">
        <v>25.735855555555556</v>
      </c>
      <c r="B55" s="22">
        <v>-80.221222222222224</v>
      </c>
      <c r="C55" s="13" t="s">
        <v>552</v>
      </c>
      <c r="D55" s="13" t="s">
        <v>553</v>
      </c>
      <c r="E55" s="14" t="s">
        <v>554</v>
      </c>
      <c r="F55" s="13" t="s">
        <v>34</v>
      </c>
      <c r="G55" s="14" t="s">
        <v>34</v>
      </c>
      <c r="H55" s="15"/>
      <c r="I55" s="16"/>
      <c r="J55" s="19">
        <v>0</v>
      </c>
      <c r="K55" s="17" t="s">
        <v>553</v>
      </c>
      <c r="L55" s="17" t="s">
        <v>1706</v>
      </c>
      <c r="M55" s="18" t="s">
        <v>34</v>
      </c>
      <c r="N55" s="13" t="s">
        <v>1859</v>
      </c>
      <c r="O55" s="14" t="s">
        <v>1931</v>
      </c>
      <c r="P55" s="18" t="s">
        <v>34</v>
      </c>
      <c r="Q55" s="14" t="s">
        <v>2079</v>
      </c>
      <c r="R55" s="19" t="s">
        <v>34</v>
      </c>
      <c r="S55" s="13" t="s">
        <v>2087</v>
      </c>
      <c r="T55" s="18" t="s">
        <v>34</v>
      </c>
      <c r="U55" s="20" t="s">
        <v>34</v>
      </c>
      <c r="V55" s="14" t="s">
        <v>2097</v>
      </c>
      <c r="W55" s="14" t="s">
        <v>2098</v>
      </c>
      <c r="X55" s="19" t="s">
        <v>34</v>
      </c>
      <c r="Y55" s="14" t="s">
        <v>2107</v>
      </c>
      <c r="Z55" s="14" t="s">
        <v>2134</v>
      </c>
      <c r="AA55" s="16" t="s">
        <v>34</v>
      </c>
      <c r="AB55" s="14" t="s">
        <v>2121</v>
      </c>
      <c r="AC55" s="14" t="s">
        <v>2118</v>
      </c>
      <c r="AD55" s="16" t="s">
        <v>34</v>
      </c>
      <c r="AE55" s="17" t="s">
        <v>2281</v>
      </c>
      <c r="AF55" s="20" t="s">
        <v>34</v>
      </c>
      <c r="AG55" s="16" t="s">
        <v>34</v>
      </c>
      <c r="AH55" s="14" t="s">
        <v>1327</v>
      </c>
      <c r="AI55" s="14" t="s">
        <v>1328</v>
      </c>
      <c r="AJ55" s="28" t="s">
        <v>34</v>
      </c>
      <c r="AK55" s="29" t="s">
        <v>34</v>
      </c>
      <c r="AL55" s="34">
        <f>J55+MAX(Table14[[#This Row],[Highway]:[Pipe]])</f>
        <v>1</v>
      </c>
      <c r="AN55" s="35">
        <f t="shared" si="4"/>
        <v>1</v>
      </c>
      <c r="AO55" s="35" t="str">
        <f t="shared" si="5"/>
        <v/>
      </c>
      <c r="AP55" s="35" t="str">
        <f t="shared" si="6"/>
        <v/>
      </c>
      <c r="AQ55" s="35" t="str">
        <f t="shared" si="7"/>
        <v/>
      </c>
    </row>
    <row r="56" spans="1:43" x14ac:dyDescent="0.45">
      <c r="A56" s="25">
        <v>25.989444444444398</v>
      </c>
      <c r="B56" s="22">
        <v>-80.125833333333333</v>
      </c>
      <c r="C56" s="13" t="s">
        <v>255</v>
      </c>
      <c r="D56" s="13" t="s">
        <v>256</v>
      </c>
      <c r="E56" s="14" t="s">
        <v>257</v>
      </c>
      <c r="F56" s="13" t="s">
        <v>34</v>
      </c>
      <c r="G56" s="14" t="s">
        <v>34</v>
      </c>
      <c r="H56" s="15"/>
      <c r="I56" s="16">
        <v>866102</v>
      </c>
      <c r="J56" s="19">
        <v>0</v>
      </c>
      <c r="K56" s="17" t="s">
        <v>256</v>
      </c>
      <c r="L56" s="17" t="s">
        <v>256</v>
      </c>
      <c r="M56" s="18" t="s">
        <v>2466</v>
      </c>
      <c r="N56" s="13" t="s">
        <v>1819</v>
      </c>
      <c r="O56" s="14" t="s">
        <v>1931</v>
      </c>
      <c r="P56" s="18" t="s">
        <v>2464</v>
      </c>
      <c r="Q56" s="14" t="s">
        <v>2079</v>
      </c>
      <c r="R56" s="19" t="s">
        <v>2335</v>
      </c>
      <c r="S56" s="13" t="s">
        <v>2081</v>
      </c>
      <c r="T56" s="18" t="s">
        <v>2339</v>
      </c>
      <c r="U56" s="20" t="s">
        <v>2776</v>
      </c>
      <c r="V56" s="14" t="s">
        <v>2097</v>
      </c>
      <c r="W56" s="14" t="s">
        <v>2098</v>
      </c>
      <c r="X56" s="19" t="s">
        <v>2318</v>
      </c>
      <c r="Y56" s="14" t="s">
        <v>2107</v>
      </c>
      <c r="Z56" s="14" t="s">
        <v>2151</v>
      </c>
      <c r="AA56" s="16">
        <v>0</v>
      </c>
      <c r="AB56" s="14" t="s">
        <v>2163</v>
      </c>
      <c r="AC56" s="14" t="s">
        <v>2118</v>
      </c>
      <c r="AD56" s="16">
        <v>0</v>
      </c>
      <c r="AE56" s="17" t="s">
        <v>2249</v>
      </c>
      <c r="AF56" s="20" t="s">
        <v>2331</v>
      </c>
      <c r="AG56" s="16">
        <v>1970</v>
      </c>
      <c r="AH56" s="14" t="s">
        <v>2320</v>
      </c>
      <c r="AI56" s="14" t="s">
        <v>1115</v>
      </c>
      <c r="AJ56" s="28">
        <v>25.989329999999999</v>
      </c>
      <c r="AK56" s="29">
        <v>-80.125879999999995</v>
      </c>
      <c r="AL56" s="34">
        <f>J56+MAX(Table14[[#This Row],[Highway]:[Pipe]])</f>
        <v>1</v>
      </c>
      <c r="AN56" s="35">
        <f t="shared" si="4"/>
        <v>1</v>
      </c>
      <c r="AO56" s="35" t="str">
        <f t="shared" si="5"/>
        <v/>
      </c>
      <c r="AP56" s="35" t="str">
        <f t="shared" si="6"/>
        <v/>
      </c>
      <c r="AQ56" s="35" t="str">
        <f t="shared" si="7"/>
        <v/>
      </c>
    </row>
    <row r="57" spans="1:43" x14ac:dyDescent="0.45">
      <c r="A57" s="25">
        <v>26.120072222222223</v>
      </c>
      <c r="B57" s="22">
        <v>-80.131644444444433</v>
      </c>
      <c r="C57" s="13" t="s">
        <v>191</v>
      </c>
      <c r="D57" s="13" t="s">
        <v>192</v>
      </c>
      <c r="E57" s="14" t="s">
        <v>193</v>
      </c>
      <c r="F57" s="13" t="s">
        <v>34</v>
      </c>
      <c r="G57" s="14" t="s">
        <v>34</v>
      </c>
      <c r="H57" s="15"/>
      <c r="I57" s="16">
        <v>865766</v>
      </c>
      <c r="J57" s="19">
        <v>0</v>
      </c>
      <c r="K57" s="17" t="s">
        <v>192</v>
      </c>
      <c r="L57" s="17" t="s">
        <v>192</v>
      </c>
      <c r="M57" s="18" t="s">
        <v>34</v>
      </c>
      <c r="N57" s="13" t="s">
        <v>1806</v>
      </c>
      <c r="O57" s="14" t="s">
        <v>1932</v>
      </c>
      <c r="P57" s="18" t="s">
        <v>34</v>
      </c>
      <c r="Q57" s="14" t="s">
        <v>2079</v>
      </c>
      <c r="R57" s="19" t="s">
        <v>34</v>
      </c>
      <c r="S57" s="13" t="s">
        <v>2081</v>
      </c>
      <c r="T57" s="18" t="s">
        <v>34</v>
      </c>
      <c r="U57" s="20" t="s">
        <v>34</v>
      </c>
      <c r="V57" s="14" t="s">
        <v>2097</v>
      </c>
      <c r="W57" s="14" t="s">
        <v>2098</v>
      </c>
      <c r="X57" s="19" t="s">
        <v>34</v>
      </c>
      <c r="Y57" s="14" t="s">
        <v>2107</v>
      </c>
      <c r="Z57" s="14" t="s">
        <v>2143</v>
      </c>
      <c r="AA57" s="16" t="s">
        <v>34</v>
      </c>
      <c r="AB57" s="14" t="s">
        <v>2183</v>
      </c>
      <c r="AC57" s="14" t="s">
        <v>2118</v>
      </c>
      <c r="AD57" s="16" t="s">
        <v>34</v>
      </c>
      <c r="AE57" s="17" t="s">
        <v>2228</v>
      </c>
      <c r="AF57" s="20" t="s">
        <v>34</v>
      </c>
      <c r="AG57" s="16" t="s">
        <v>34</v>
      </c>
      <c r="AH57" s="14" t="s">
        <v>1069</v>
      </c>
      <c r="AI57" s="14" t="s">
        <v>1070</v>
      </c>
      <c r="AJ57" s="28" t="s">
        <v>34</v>
      </c>
      <c r="AK57" s="29" t="s">
        <v>34</v>
      </c>
      <c r="AL57" s="34">
        <f>J57+MAX(Table14[[#This Row],[Highway]:[Pipe]])</f>
        <v>1</v>
      </c>
      <c r="AN57" s="35">
        <f t="shared" si="4"/>
        <v>1</v>
      </c>
      <c r="AO57" s="35" t="str">
        <f t="shared" si="5"/>
        <v/>
      </c>
      <c r="AP57" s="35" t="str">
        <f t="shared" si="6"/>
        <v/>
      </c>
      <c r="AQ57" s="35" t="str">
        <f t="shared" si="7"/>
        <v/>
      </c>
    </row>
    <row r="58" spans="1:43" x14ac:dyDescent="0.45">
      <c r="A58" s="25">
        <v>26.004113888888888</v>
      </c>
      <c r="B58" s="22">
        <v>-80.126047222222226</v>
      </c>
      <c r="C58" s="13" t="s">
        <v>185</v>
      </c>
      <c r="D58" s="13" t="s">
        <v>186</v>
      </c>
      <c r="E58" s="14" t="s">
        <v>187</v>
      </c>
      <c r="F58" s="13" t="s">
        <v>34</v>
      </c>
      <c r="G58" s="14" t="s">
        <v>34</v>
      </c>
      <c r="H58" s="15"/>
      <c r="I58" s="16"/>
      <c r="J58" s="19">
        <v>0</v>
      </c>
      <c r="K58" s="17" t="s">
        <v>186</v>
      </c>
      <c r="L58" s="17" t="s">
        <v>186</v>
      </c>
      <c r="M58" s="18" t="s">
        <v>34</v>
      </c>
      <c r="N58" s="13" t="s">
        <v>1804</v>
      </c>
      <c r="O58" s="14" t="s">
        <v>1930</v>
      </c>
      <c r="P58" s="18" t="s">
        <v>34</v>
      </c>
      <c r="Q58" s="14" t="s">
        <v>2079</v>
      </c>
      <c r="R58" s="19" t="s">
        <v>34</v>
      </c>
      <c r="S58" s="13" t="s">
        <v>2081</v>
      </c>
      <c r="T58" s="18" t="s">
        <v>34</v>
      </c>
      <c r="U58" s="20" t="s">
        <v>34</v>
      </c>
      <c r="V58" s="14" t="s">
        <v>2097</v>
      </c>
      <c r="W58" s="14" t="s">
        <v>2098</v>
      </c>
      <c r="X58" s="19" t="s">
        <v>34</v>
      </c>
      <c r="Y58" s="14" t="s">
        <v>2107</v>
      </c>
      <c r="Z58" s="14" t="s">
        <v>2142</v>
      </c>
      <c r="AA58" s="16" t="s">
        <v>34</v>
      </c>
      <c r="AB58" s="14" t="s">
        <v>2207</v>
      </c>
      <c r="AC58" s="14" t="s">
        <v>2118</v>
      </c>
      <c r="AD58" s="16" t="s">
        <v>34</v>
      </c>
      <c r="AE58" s="17" t="s">
        <v>2236</v>
      </c>
      <c r="AF58" s="20" t="s">
        <v>34</v>
      </c>
      <c r="AG58" s="16" t="s">
        <v>34</v>
      </c>
      <c r="AH58" s="14" t="s">
        <v>2321</v>
      </c>
      <c r="AI58" s="14" t="s">
        <v>2322</v>
      </c>
      <c r="AJ58" s="28" t="s">
        <v>34</v>
      </c>
      <c r="AK58" s="29" t="s">
        <v>34</v>
      </c>
      <c r="AL58" s="34">
        <f>J58+MAX(Table14[[#This Row],[Highway]:[Pipe]])</f>
        <v>1</v>
      </c>
      <c r="AN58" s="35">
        <f t="shared" si="4"/>
        <v>1</v>
      </c>
      <c r="AO58" s="35" t="str">
        <f t="shared" si="5"/>
        <v/>
      </c>
      <c r="AP58" s="35" t="str">
        <f t="shared" si="6"/>
        <v/>
      </c>
      <c r="AQ58" s="35" t="str">
        <f t="shared" si="7"/>
        <v/>
      </c>
    </row>
    <row r="59" spans="1:43" x14ac:dyDescent="0.45">
      <c r="A59" s="25">
        <v>26.000886111111111</v>
      </c>
      <c r="B59" s="22">
        <v>-80.126824999999997</v>
      </c>
      <c r="C59" s="13" t="s">
        <v>213</v>
      </c>
      <c r="D59" s="13" t="s">
        <v>214</v>
      </c>
      <c r="E59" s="14" t="s">
        <v>215</v>
      </c>
      <c r="F59" s="13" t="s">
        <v>34</v>
      </c>
      <c r="G59" s="14" t="s">
        <v>34</v>
      </c>
      <c r="H59" s="15"/>
      <c r="I59" s="16"/>
      <c r="J59" s="19">
        <v>0</v>
      </c>
      <c r="K59" s="17" t="s">
        <v>214</v>
      </c>
      <c r="L59" s="17" t="s">
        <v>214</v>
      </c>
      <c r="M59" s="18" t="s">
        <v>34</v>
      </c>
      <c r="N59" s="13" t="s">
        <v>1811</v>
      </c>
      <c r="O59" s="14" t="s">
        <v>1970</v>
      </c>
      <c r="P59" s="18" t="s">
        <v>34</v>
      </c>
      <c r="Q59" s="14" t="s">
        <v>2079</v>
      </c>
      <c r="R59" s="19" t="s">
        <v>34</v>
      </c>
      <c r="S59" s="13" t="s">
        <v>2081</v>
      </c>
      <c r="T59" s="18" t="s">
        <v>34</v>
      </c>
      <c r="U59" s="20" t="s">
        <v>34</v>
      </c>
      <c r="V59" s="14" t="s">
        <v>2097</v>
      </c>
      <c r="W59" s="14" t="s">
        <v>2098</v>
      </c>
      <c r="X59" s="19" t="s">
        <v>34</v>
      </c>
      <c r="Y59" s="14" t="s">
        <v>2107</v>
      </c>
      <c r="Z59" s="14" t="s">
        <v>2145</v>
      </c>
      <c r="AA59" s="16" t="s">
        <v>34</v>
      </c>
      <c r="AB59" s="14" t="s">
        <v>2163</v>
      </c>
      <c r="AC59" s="14" t="s">
        <v>2118</v>
      </c>
      <c r="AD59" s="16" t="s">
        <v>34</v>
      </c>
      <c r="AE59" s="17" t="s">
        <v>2241</v>
      </c>
      <c r="AF59" s="20" t="s">
        <v>34</v>
      </c>
      <c r="AG59" s="16" t="s">
        <v>34</v>
      </c>
      <c r="AH59" s="14" t="s">
        <v>1086</v>
      </c>
      <c r="AI59" s="14" t="s">
        <v>1087</v>
      </c>
      <c r="AJ59" s="28" t="s">
        <v>34</v>
      </c>
      <c r="AK59" s="29" t="s">
        <v>34</v>
      </c>
      <c r="AL59" s="34">
        <f>J59+MAX(Table14[[#This Row],[Highway]:[Pipe]])</f>
        <v>1</v>
      </c>
      <c r="AN59" s="35">
        <f t="shared" si="4"/>
        <v>1</v>
      </c>
      <c r="AO59" s="35" t="str">
        <f t="shared" si="5"/>
        <v/>
      </c>
      <c r="AP59" s="35" t="str">
        <f t="shared" si="6"/>
        <v/>
      </c>
      <c r="AQ59" s="35" t="str">
        <f t="shared" si="7"/>
        <v/>
      </c>
    </row>
    <row r="60" spans="1:43" x14ac:dyDescent="0.45">
      <c r="A60" s="25">
        <v>27.286100000000001</v>
      </c>
      <c r="B60" s="22">
        <v>-80.217377780000007</v>
      </c>
      <c r="C60" s="13" t="s">
        <v>922</v>
      </c>
      <c r="D60" s="13" t="s">
        <v>923</v>
      </c>
      <c r="E60" s="14" t="s">
        <v>924</v>
      </c>
      <c r="F60" s="13" t="s">
        <v>34</v>
      </c>
      <c r="G60" s="14" t="s">
        <v>34</v>
      </c>
      <c r="H60" s="15"/>
      <c r="I60" s="16"/>
      <c r="J60" s="19">
        <v>0</v>
      </c>
      <c r="K60" s="17" t="s">
        <v>923</v>
      </c>
      <c r="L60" s="17" t="s">
        <v>923</v>
      </c>
      <c r="M60" s="18" t="s">
        <v>34</v>
      </c>
      <c r="N60" s="13" t="s">
        <v>1779</v>
      </c>
      <c r="O60" s="14" t="s">
        <v>2074</v>
      </c>
      <c r="P60" s="18" t="s">
        <v>34</v>
      </c>
      <c r="Q60" s="14" t="s">
        <v>2079</v>
      </c>
      <c r="R60" s="19" t="s">
        <v>34</v>
      </c>
      <c r="S60" s="13" t="s">
        <v>2096</v>
      </c>
      <c r="T60" s="18" t="s">
        <v>34</v>
      </c>
      <c r="U60" s="20" t="s">
        <v>34</v>
      </c>
      <c r="V60" s="14" t="s">
        <v>2097</v>
      </c>
      <c r="W60" s="14" t="s">
        <v>2098</v>
      </c>
      <c r="X60" s="19" t="s">
        <v>34</v>
      </c>
      <c r="Y60" s="14" t="s">
        <v>2107</v>
      </c>
      <c r="Z60" s="14" t="s">
        <v>1935</v>
      </c>
      <c r="AA60" s="16" t="s">
        <v>34</v>
      </c>
      <c r="AB60" s="14" t="s">
        <v>962</v>
      </c>
      <c r="AC60" s="14" t="s">
        <v>2118</v>
      </c>
      <c r="AD60" s="16" t="s">
        <v>34</v>
      </c>
      <c r="AE60" s="17" t="s">
        <v>2311</v>
      </c>
      <c r="AF60" s="20" t="s">
        <v>34</v>
      </c>
      <c r="AG60" s="16" t="s">
        <v>34</v>
      </c>
      <c r="AH60" s="14" t="s">
        <v>1596</v>
      </c>
      <c r="AI60" s="14" t="s">
        <v>2946</v>
      </c>
      <c r="AJ60" s="28" t="s">
        <v>34</v>
      </c>
      <c r="AK60" s="29" t="s">
        <v>34</v>
      </c>
      <c r="AL60" s="34">
        <f>J60+MAX(Table14[[#This Row],[Highway]:[Pipe]])</f>
        <v>1</v>
      </c>
      <c r="AN60" s="35">
        <f t="shared" si="4"/>
        <v>1</v>
      </c>
      <c r="AO60" s="35" t="str">
        <f t="shared" si="5"/>
        <v/>
      </c>
      <c r="AP60" s="35" t="str">
        <f t="shared" si="6"/>
        <v/>
      </c>
      <c r="AQ60" s="35" t="str">
        <f t="shared" si="7"/>
        <v/>
      </c>
    </row>
    <row r="61" spans="1:43" x14ac:dyDescent="0.45">
      <c r="A61" s="25">
        <v>27.355566666666668</v>
      </c>
      <c r="B61" s="22">
        <v>-80.343447222222224</v>
      </c>
      <c r="C61" s="13" t="s">
        <v>950</v>
      </c>
      <c r="D61" s="13" t="s">
        <v>951</v>
      </c>
      <c r="E61" s="14" t="s">
        <v>952</v>
      </c>
      <c r="F61" s="13" t="s">
        <v>34</v>
      </c>
      <c r="G61" s="14" t="s">
        <v>34</v>
      </c>
      <c r="H61" s="15"/>
      <c r="I61" s="16"/>
      <c r="J61" s="19">
        <v>0</v>
      </c>
      <c r="K61" s="17" t="s">
        <v>951</v>
      </c>
      <c r="L61" s="17" t="s">
        <v>951</v>
      </c>
      <c r="M61" s="18" t="s">
        <v>34</v>
      </c>
      <c r="N61" s="13" t="s">
        <v>1923</v>
      </c>
      <c r="O61" s="14" t="s">
        <v>2077</v>
      </c>
      <c r="P61" s="18" t="s">
        <v>34</v>
      </c>
      <c r="Q61" s="14" t="s">
        <v>2079</v>
      </c>
      <c r="R61" s="19" t="s">
        <v>34</v>
      </c>
      <c r="S61" s="13" t="s">
        <v>2096</v>
      </c>
      <c r="T61" s="18" t="s">
        <v>34</v>
      </c>
      <c r="U61" s="20" t="s">
        <v>34</v>
      </c>
      <c r="V61" s="14" t="s">
        <v>2097</v>
      </c>
      <c r="W61" s="14" t="s">
        <v>2098</v>
      </c>
      <c r="X61" s="19" t="s">
        <v>34</v>
      </c>
      <c r="Y61" s="14" t="s">
        <v>2107</v>
      </c>
      <c r="Z61" s="14" t="s">
        <v>2147</v>
      </c>
      <c r="AA61" s="16" t="s">
        <v>34</v>
      </c>
      <c r="AB61" s="14" t="s">
        <v>2121</v>
      </c>
      <c r="AC61" s="14" t="s">
        <v>2118</v>
      </c>
      <c r="AD61" s="16" t="s">
        <v>34</v>
      </c>
      <c r="AE61" s="17" t="s">
        <v>2314</v>
      </c>
      <c r="AF61" s="20" t="s">
        <v>34</v>
      </c>
      <c r="AG61" s="16" t="s">
        <v>34</v>
      </c>
      <c r="AH61" s="14" t="s">
        <v>1615</v>
      </c>
      <c r="AI61" s="14" t="s">
        <v>1616</v>
      </c>
      <c r="AJ61" s="28" t="s">
        <v>34</v>
      </c>
      <c r="AK61" s="29" t="s">
        <v>34</v>
      </c>
      <c r="AL61" s="34">
        <f>J61+MAX(Table14[[#This Row],[Highway]:[Pipe]])</f>
        <v>1</v>
      </c>
      <c r="AN61" s="35">
        <f t="shared" si="4"/>
        <v>1</v>
      </c>
      <c r="AO61" s="35" t="str">
        <f t="shared" si="5"/>
        <v/>
      </c>
      <c r="AP61" s="35" t="str">
        <f t="shared" si="6"/>
        <v/>
      </c>
      <c r="AQ61" s="35" t="str">
        <f t="shared" si="7"/>
        <v/>
      </c>
    </row>
    <row r="62" spans="1:43" x14ac:dyDescent="0.45">
      <c r="A62" s="25">
        <v>27.179219444444445</v>
      </c>
      <c r="B62" s="22">
        <v>-80.187533333333334</v>
      </c>
      <c r="C62" s="13" t="s">
        <v>477</v>
      </c>
      <c r="D62" s="13" t="s">
        <v>478</v>
      </c>
      <c r="E62" s="14" t="s">
        <v>479</v>
      </c>
      <c r="F62" s="13" t="s">
        <v>34</v>
      </c>
      <c r="G62" s="14" t="s">
        <v>34</v>
      </c>
      <c r="H62" s="15"/>
      <c r="I62" s="16">
        <v>895501</v>
      </c>
      <c r="J62" s="19">
        <v>0</v>
      </c>
      <c r="K62" s="17" t="s">
        <v>478</v>
      </c>
      <c r="L62" s="17" t="s">
        <v>478</v>
      </c>
      <c r="M62" s="18" t="s">
        <v>2642</v>
      </c>
      <c r="N62" s="13" t="s">
        <v>1847</v>
      </c>
      <c r="O62" s="14"/>
      <c r="P62" s="18" t="s">
        <v>2641</v>
      </c>
      <c r="Q62" s="14" t="s">
        <v>2079</v>
      </c>
      <c r="R62" s="19" t="s">
        <v>2335</v>
      </c>
      <c r="S62" s="13" t="s">
        <v>2086</v>
      </c>
      <c r="T62" s="18" t="s">
        <v>2342</v>
      </c>
      <c r="U62" s="20" t="s">
        <v>2890</v>
      </c>
      <c r="V62" s="14" t="s">
        <v>2097</v>
      </c>
      <c r="W62" s="14" t="s">
        <v>2098</v>
      </c>
      <c r="X62" s="19" t="s">
        <v>2098</v>
      </c>
      <c r="Y62" s="14" t="s">
        <v>2107</v>
      </c>
      <c r="Z62" s="14" t="s">
        <v>2118</v>
      </c>
      <c r="AA62" s="16">
        <v>0</v>
      </c>
      <c r="AB62" s="14" t="s">
        <v>2118</v>
      </c>
      <c r="AC62" s="14" t="s">
        <v>2118</v>
      </c>
      <c r="AD62" s="16">
        <v>0</v>
      </c>
      <c r="AE62" s="17" t="s">
        <v>2276</v>
      </c>
      <c r="AF62" s="20" t="s">
        <v>2334</v>
      </c>
      <c r="AG62" s="16">
        <v>1964</v>
      </c>
      <c r="AH62" s="14" t="s">
        <v>1273</v>
      </c>
      <c r="AI62" s="14" t="s">
        <v>1274</v>
      </c>
      <c r="AJ62" s="28">
        <v>27.179210000000001</v>
      </c>
      <c r="AK62" s="29">
        <v>-80.187529999999995</v>
      </c>
      <c r="AL62" s="34">
        <f>J62+MAX(Table14[[#This Row],[Highway]:[Pipe]])</f>
        <v>1</v>
      </c>
      <c r="AN62" s="35">
        <f t="shared" si="4"/>
        <v>1</v>
      </c>
      <c r="AO62" s="35" t="str">
        <f t="shared" si="5"/>
        <v/>
      </c>
      <c r="AP62" s="35" t="str">
        <f t="shared" si="6"/>
        <v/>
      </c>
      <c r="AQ62" s="35" t="str">
        <f t="shared" si="7"/>
        <v/>
      </c>
    </row>
    <row r="63" spans="1:43" x14ac:dyDescent="0.45">
      <c r="A63" s="25">
        <v>24.894533333333332</v>
      </c>
      <c r="B63" s="22">
        <v>-80.666530555555568</v>
      </c>
      <c r="C63" s="13" t="s">
        <v>780</v>
      </c>
      <c r="D63" s="13" t="s">
        <v>134</v>
      </c>
      <c r="E63" s="14" t="s">
        <v>781</v>
      </c>
      <c r="F63" s="13" t="s">
        <v>34</v>
      </c>
      <c r="G63" s="14" t="s">
        <v>34</v>
      </c>
      <c r="H63" s="15"/>
      <c r="I63" s="16"/>
      <c r="J63" s="19">
        <v>0</v>
      </c>
      <c r="K63" s="17" t="s">
        <v>134</v>
      </c>
      <c r="L63" s="17" t="s">
        <v>134</v>
      </c>
      <c r="M63" s="18" t="s">
        <v>34</v>
      </c>
      <c r="N63" s="13" t="s">
        <v>1895</v>
      </c>
      <c r="O63" s="14" t="s">
        <v>1936</v>
      </c>
      <c r="P63" s="18" t="s">
        <v>34</v>
      </c>
      <c r="Q63" s="14" t="s">
        <v>2079</v>
      </c>
      <c r="R63" s="19" t="s">
        <v>34</v>
      </c>
      <c r="S63" s="13" t="s">
        <v>2090</v>
      </c>
      <c r="T63" s="18" t="s">
        <v>34</v>
      </c>
      <c r="U63" s="20" t="s">
        <v>34</v>
      </c>
      <c r="V63" s="14" t="s">
        <v>2097</v>
      </c>
      <c r="W63" s="14" t="s">
        <v>2102</v>
      </c>
      <c r="X63" s="19" t="s">
        <v>34</v>
      </c>
      <c r="Y63" s="14" t="s">
        <v>2107</v>
      </c>
      <c r="Z63" s="14" t="s">
        <v>2119</v>
      </c>
      <c r="AA63" s="16" t="s">
        <v>34</v>
      </c>
      <c r="AB63" s="14" t="s">
        <v>2148</v>
      </c>
      <c r="AC63" s="14" t="s">
        <v>2118</v>
      </c>
      <c r="AD63" s="16" t="s">
        <v>34</v>
      </c>
      <c r="AE63" s="17" t="s">
        <v>2303</v>
      </c>
      <c r="AF63" s="20" t="s">
        <v>34</v>
      </c>
      <c r="AG63" s="16" t="s">
        <v>34</v>
      </c>
      <c r="AH63" s="14" t="s">
        <v>1488</v>
      </c>
      <c r="AI63" s="14" t="s">
        <v>1489</v>
      </c>
      <c r="AJ63" s="28" t="s">
        <v>34</v>
      </c>
      <c r="AK63" s="29" t="s">
        <v>34</v>
      </c>
      <c r="AL63" s="34">
        <f>J63+MAX(Table14[[#This Row],[Highway]:[Pipe]])</f>
        <v>7</v>
      </c>
      <c r="AN63" s="35" t="str">
        <f t="shared" si="4"/>
        <v/>
      </c>
      <c r="AO63" s="35" t="str">
        <f t="shared" si="5"/>
        <v/>
      </c>
      <c r="AP63" s="35" t="str">
        <f t="shared" si="6"/>
        <v/>
      </c>
      <c r="AQ63" s="35">
        <f t="shared" si="7"/>
        <v>7</v>
      </c>
    </row>
    <row r="64" spans="1:43" x14ac:dyDescent="0.45">
      <c r="A64" s="25">
        <v>26.221630555555553</v>
      </c>
      <c r="B64" s="22">
        <v>-80.104194444444445</v>
      </c>
      <c r="C64" s="13" t="s">
        <v>314</v>
      </c>
      <c r="D64" s="13" t="s">
        <v>134</v>
      </c>
      <c r="E64" s="14" t="s">
        <v>315</v>
      </c>
      <c r="F64" s="13" t="s">
        <v>34</v>
      </c>
      <c r="G64" s="14" t="s">
        <v>34</v>
      </c>
      <c r="H64" s="15"/>
      <c r="I64" s="16"/>
      <c r="J64" s="19">
        <v>0</v>
      </c>
      <c r="K64" s="17" t="s">
        <v>134</v>
      </c>
      <c r="L64" s="17" t="s">
        <v>1664</v>
      </c>
      <c r="M64" s="18" t="s">
        <v>34</v>
      </c>
      <c r="N64" s="13" t="s">
        <v>1823</v>
      </c>
      <c r="O64" s="14"/>
      <c r="P64" s="18" t="s">
        <v>34</v>
      </c>
      <c r="Q64" s="14" t="s">
        <v>2079</v>
      </c>
      <c r="R64" s="19" t="s">
        <v>34</v>
      </c>
      <c r="S64" s="13" t="s">
        <v>2081</v>
      </c>
      <c r="T64" s="18" t="s">
        <v>34</v>
      </c>
      <c r="U64" s="20" t="s">
        <v>34</v>
      </c>
      <c r="V64" s="14" t="s">
        <v>2097</v>
      </c>
      <c r="W64" s="14" t="s">
        <v>2102</v>
      </c>
      <c r="X64" s="19" t="s">
        <v>34</v>
      </c>
      <c r="Y64" s="14" t="s">
        <v>2107</v>
      </c>
      <c r="Z64" s="14" t="s">
        <v>2118</v>
      </c>
      <c r="AA64" s="16" t="s">
        <v>34</v>
      </c>
      <c r="AB64" s="14" t="s">
        <v>2118</v>
      </c>
      <c r="AC64" s="14" t="s">
        <v>2118</v>
      </c>
      <c r="AD64" s="16" t="s">
        <v>34</v>
      </c>
      <c r="AE64" s="17" t="s">
        <v>2252</v>
      </c>
      <c r="AF64" s="20" t="s">
        <v>34</v>
      </c>
      <c r="AG64" s="16" t="s">
        <v>34</v>
      </c>
      <c r="AH64" s="14" t="s">
        <v>1158</v>
      </c>
      <c r="AI64" s="14" t="s">
        <v>1159</v>
      </c>
      <c r="AJ64" s="28" t="s">
        <v>34</v>
      </c>
      <c r="AK64" s="29" t="s">
        <v>34</v>
      </c>
      <c r="AL64" s="34">
        <f>J64+MAX(Table14[[#This Row],[Highway]:[Pipe]])</f>
        <v>7</v>
      </c>
      <c r="AN64" s="35" t="str">
        <f t="shared" si="4"/>
        <v/>
      </c>
      <c r="AO64" s="35" t="str">
        <f t="shared" si="5"/>
        <v/>
      </c>
      <c r="AP64" s="35" t="str">
        <f t="shared" si="6"/>
        <v/>
      </c>
      <c r="AQ64" s="35">
        <f t="shared" si="7"/>
        <v>7</v>
      </c>
    </row>
    <row r="65" spans="1:43" x14ac:dyDescent="0.45">
      <c r="A65" s="25">
        <v>25.898775000000001</v>
      </c>
      <c r="B65" s="22">
        <v>-80.16106944444445</v>
      </c>
      <c r="C65" s="13" t="s">
        <v>535</v>
      </c>
      <c r="D65" s="13" t="s">
        <v>134</v>
      </c>
      <c r="E65" s="14" t="s">
        <v>536</v>
      </c>
      <c r="F65" s="13" t="s">
        <v>34</v>
      </c>
      <c r="G65" s="14" t="s">
        <v>34</v>
      </c>
      <c r="H65" s="15"/>
      <c r="I65" s="16"/>
      <c r="J65" s="19">
        <v>0</v>
      </c>
      <c r="K65" s="17" t="s">
        <v>134</v>
      </c>
      <c r="L65" s="17" t="s">
        <v>1702</v>
      </c>
      <c r="M65" s="18" t="s">
        <v>34</v>
      </c>
      <c r="N65" s="13" t="s">
        <v>1856</v>
      </c>
      <c r="O65" s="14" t="s">
        <v>1994</v>
      </c>
      <c r="P65" s="18" t="s">
        <v>34</v>
      </c>
      <c r="Q65" s="14" t="s">
        <v>2079</v>
      </c>
      <c r="R65" s="19" t="s">
        <v>34</v>
      </c>
      <c r="S65" s="13" t="s">
        <v>2087</v>
      </c>
      <c r="T65" s="18" t="s">
        <v>34</v>
      </c>
      <c r="U65" s="20" t="s">
        <v>34</v>
      </c>
      <c r="V65" s="14" t="s">
        <v>2097</v>
      </c>
      <c r="W65" s="14" t="s">
        <v>2102</v>
      </c>
      <c r="X65" s="19" t="s">
        <v>34</v>
      </c>
      <c r="Y65" s="14" t="s">
        <v>2107</v>
      </c>
      <c r="Z65" s="14" t="s">
        <v>2176</v>
      </c>
      <c r="AA65" s="16" t="s">
        <v>34</v>
      </c>
      <c r="AB65" s="14" t="s">
        <v>2183</v>
      </c>
      <c r="AC65" s="14" t="s">
        <v>2118</v>
      </c>
      <c r="AD65" s="16" t="s">
        <v>34</v>
      </c>
      <c r="AE65" s="17" t="s">
        <v>2279</v>
      </c>
      <c r="AF65" s="20" t="s">
        <v>34</v>
      </c>
      <c r="AG65" s="16" t="s">
        <v>34</v>
      </c>
      <c r="AH65" s="14" t="s">
        <v>1315</v>
      </c>
      <c r="AI65" s="14" t="s">
        <v>1316</v>
      </c>
      <c r="AJ65" s="28" t="s">
        <v>34</v>
      </c>
      <c r="AK65" s="29" t="s">
        <v>34</v>
      </c>
      <c r="AL65" s="34">
        <f>J65+MAX(Table14[[#This Row],[Highway]:[Pipe]])</f>
        <v>7</v>
      </c>
      <c r="AN65" s="35" t="str">
        <f t="shared" si="4"/>
        <v/>
      </c>
      <c r="AO65" s="35" t="str">
        <f t="shared" si="5"/>
        <v/>
      </c>
      <c r="AP65" s="35" t="str">
        <f t="shared" si="6"/>
        <v/>
      </c>
      <c r="AQ65" s="35">
        <f t="shared" si="7"/>
        <v>7</v>
      </c>
    </row>
    <row r="66" spans="1:43" x14ac:dyDescent="0.45">
      <c r="A66" s="25">
        <v>26.113322222222223</v>
      </c>
      <c r="B66" s="22">
        <v>-80.229919444444448</v>
      </c>
      <c r="C66" s="13" t="s">
        <v>246</v>
      </c>
      <c r="D66" s="13" t="s">
        <v>247</v>
      </c>
      <c r="E66" s="14" t="s">
        <v>248</v>
      </c>
      <c r="F66" s="13" t="s">
        <v>34</v>
      </c>
      <c r="G66" s="14" t="s">
        <v>34</v>
      </c>
      <c r="H66" s="15"/>
      <c r="I66" s="16"/>
      <c r="J66" s="19">
        <v>0</v>
      </c>
      <c r="K66" s="17" t="s">
        <v>247</v>
      </c>
      <c r="L66" s="17" t="s">
        <v>1655</v>
      </c>
      <c r="M66" s="18" t="s">
        <v>34</v>
      </c>
      <c r="N66" s="13" t="s">
        <v>1816</v>
      </c>
      <c r="O66" s="14"/>
      <c r="P66" s="18" t="s">
        <v>34</v>
      </c>
      <c r="Q66" s="14" t="s">
        <v>2079</v>
      </c>
      <c r="R66" s="19" t="s">
        <v>34</v>
      </c>
      <c r="S66" s="13" t="s">
        <v>2081</v>
      </c>
      <c r="T66" s="18" t="s">
        <v>34</v>
      </c>
      <c r="U66" s="20" t="s">
        <v>34</v>
      </c>
      <c r="V66" s="14" t="s">
        <v>2097</v>
      </c>
      <c r="W66" s="14" t="s">
        <v>2098</v>
      </c>
      <c r="X66" s="19" t="s">
        <v>34</v>
      </c>
      <c r="Y66" s="14" t="s">
        <v>2107</v>
      </c>
      <c r="Z66" s="14" t="s">
        <v>2150</v>
      </c>
      <c r="AA66" s="16" t="s">
        <v>34</v>
      </c>
      <c r="AB66" s="14" t="s">
        <v>2123</v>
      </c>
      <c r="AC66" s="14" t="s">
        <v>2118</v>
      </c>
      <c r="AD66" s="16" t="s">
        <v>34</v>
      </c>
      <c r="AE66" s="17" t="s">
        <v>2246</v>
      </c>
      <c r="AF66" s="20" t="s">
        <v>34</v>
      </c>
      <c r="AG66" s="16" t="s">
        <v>34</v>
      </c>
      <c r="AH66" s="14" t="s">
        <v>1109</v>
      </c>
      <c r="AI66" s="14" t="s">
        <v>1110</v>
      </c>
      <c r="AJ66" s="28" t="s">
        <v>34</v>
      </c>
      <c r="AK66" s="29" t="s">
        <v>34</v>
      </c>
      <c r="AL66" s="34">
        <f>J66+MAX(Table14[[#This Row],[Highway]:[Pipe]])</f>
        <v>1</v>
      </c>
      <c r="AN66" s="35">
        <f t="shared" ref="AN66:AN97" si="8">IF(LEFT($W66,1)="H",1,"")</f>
        <v>1</v>
      </c>
      <c r="AO66" s="35" t="str">
        <f t="shared" ref="AO66:AO97" si="9">IF(LEFT($W66,1)="R",3,"")</f>
        <v/>
      </c>
      <c r="AP66" s="35" t="str">
        <f t="shared" ref="AP66:AP97" si="10">IF(LEFT($W66,2)="Pe",5,"")</f>
        <v/>
      </c>
      <c r="AQ66" s="35" t="str">
        <f t="shared" ref="AQ66:AQ97" si="11">IF(LEFT($W66,2)="Pi",7,"")</f>
        <v/>
      </c>
    </row>
    <row r="67" spans="1:43" x14ac:dyDescent="0.45">
      <c r="A67" s="25">
        <v>26.108955555555557</v>
      </c>
      <c r="B67" s="22">
        <v>-80.114283333333333</v>
      </c>
      <c r="C67" s="13" t="s">
        <v>210</v>
      </c>
      <c r="D67" s="13" t="s">
        <v>211</v>
      </c>
      <c r="E67" s="14" t="s">
        <v>212</v>
      </c>
      <c r="F67" s="13" t="s">
        <v>34</v>
      </c>
      <c r="G67" s="14" t="s">
        <v>34</v>
      </c>
      <c r="H67" s="15"/>
      <c r="I67" s="16"/>
      <c r="J67" s="19">
        <v>0</v>
      </c>
      <c r="K67" s="17" t="s">
        <v>211</v>
      </c>
      <c r="L67" s="17" t="s">
        <v>1648</v>
      </c>
      <c r="M67" s="18" t="s">
        <v>34</v>
      </c>
      <c r="N67" s="13" t="s">
        <v>1810</v>
      </c>
      <c r="O67" s="14"/>
      <c r="P67" s="18" t="s">
        <v>34</v>
      </c>
      <c r="Q67" s="14" t="s">
        <v>2079</v>
      </c>
      <c r="R67" s="19" t="s">
        <v>34</v>
      </c>
      <c r="S67" s="13" t="s">
        <v>2081</v>
      </c>
      <c r="T67" s="18" t="s">
        <v>34</v>
      </c>
      <c r="U67" s="20" t="s">
        <v>34</v>
      </c>
      <c r="V67" s="14" t="s">
        <v>2097</v>
      </c>
      <c r="W67" s="14" t="s">
        <v>2098</v>
      </c>
      <c r="X67" s="19" t="s">
        <v>34</v>
      </c>
      <c r="Y67" s="14" t="s">
        <v>2107</v>
      </c>
      <c r="Z67" s="14" t="s">
        <v>2111</v>
      </c>
      <c r="AA67" s="16" t="s">
        <v>34</v>
      </c>
      <c r="AB67" s="14" t="s">
        <v>2183</v>
      </c>
      <c r="AC67" s="14" t="s">
        <v>2118</v>
      </c>
      <c r="AD67" s="16" t="s">
        <v>34</v>
      </c>
      <c r="AE67" s="17" t="s">
        <v>2240</v>
      </c>
      <c r="AF67" s="20" t="s">
        <v>34</v>
      </c>
      <c r="AG67" s="16" t="s">
        <v>34</v>
      </c>
      <c r="AH67" s="14" t="s">
        <v>1084</v>
      </c>
      <c r="AI67" s="14" t="s">
        <v>1085</v>
      </c>
      <c r="AJ67" s="28" t="s">
        <v>34</v>
      </c>
      <c r="AK67" s="29" t="s">
        <v>34</v>
      </c>
      <c r="AL67" s="34">
        <f>J67+MAX(Table14[[#This Row],[Highway]:[Pipe]])</f>
        <v>1</v>
      </c>
      <c r="AN67" s="35">
        <f t="shared" si="8"/>
        <v>1</v>
      </c>
      <c r="AO67" s="35" t="str">
        <f t="shared" si="9"/>
        <v/>
      </c>
      <c r="AP67" s="35" t="str">
        <f t="shared" si="10"/>
        <v/>
      </c>
      <c r="AQ67" s="35" t="str">
        <f t="shared" si="11"/>
        <v/>
      </c>
    </row>
    <row r="68" spans="1:43" x14ac:dyDescent="0.45">
      <c r="A68" s="25">
        <v>26.108330555555558</v>
      </c>
      <c r="B68" s="22">
        <v>-80.143050000000002</v>
      </c>
      <c r="C68" s="13" t="s">
        <v>291</v>
      </c>
      <c r="D68" s="13" t="s">
        <v>292</v>
      </c>
      <c r="E68" s="14" t="s">
        <v>293</v>
      </c>
      <c r="F68" s="13" t="s">
        <v>34</v>
      </c>
      <c r="G68" s="14" t="s">
        <v>34</v>
      </c>
      <c r="H68" s="15"/>
      <c r="I68" s="16"/>
      <c r="J68" s="19">
        <v>0</v>
      </c>
      <c r="K68" s="17" t="s">
        <v>292</v>
      </c>
      <c r="L68" s="17" t="s">
        <v>1659</v>
      </c>
      <c r="M68" s="18" t="s">
        <v>34</v>
      </c>
      <c r="N68" s="13" t="s">
        <v>1821</v>
      </c>
      <c r="O68" s="14" t="s">
        <v>1977</v>
      </c>
      <c r="P68" s="18" t="s">
        <v>34</v>
      </c>
      <c r="Q68" s="14" t="s">
        <v>2079</v>
      </c>
      <c r="R68" s="19" t="s">
        <v>34</v>
      </c>
      <c r="S68" s="13" t="s">
        <v>2081</v>
      </c>
      <c r="T68" s="18" t="s">
        <v>34</v>
      </c>
      <c r="U68" s="20" t="s">
        <v>34</v>
      </c>
      <c r="V68" s="14" t="s">
        <v>2097</v>
      </c>
      <c r="W68" s="14" t="s">
        <v>2098</v>
      </c>
      <c r="X68" s="19" t="s">
        <v>34</v>
      </c>
      <c r="Y68" s="14" t="s">
        <v>2107</v>
      </c>
      <c r="Z68" s="14" t="s">
        <v>2118</v>
      </c>
      <c r="AA68" s="16" t="s">
        <v>34</v>
      </c>
      <c r="AB68" s="14" t="s">
        <v>2118</v>
      </c>
      <c r="AC68" s="14" t="s">
        <v>2118</v>
      </c>
      <c r="AD68" s="16" t="s">
        <v>34</v>
      </c>
      <c r="AE68" s="17" t="s">
        <v>2228</v>
      </c>
      <c r="AF68" s="20" t="s">
        <v>34</v>
      </c>
      <c r="AG68" s="16" t="s">
        <v>34</v>
      </c>
      <c r="AH68" s="14" t="s">
        <v>1142</v>
      </c>
      <c r="AI68" s="14" t="s">
        <v>1143</v>
      </c>
      <c r="AJ68" s="28" t="s">
        <v>34</v>
      </c>
      <c r="AK68" s="29" t="s">
        <v>34</v>
      </c>
      <c r="AL68" s="34">
        <f>J68+MAX(Table14[[#This Row],[Highway]:[Pipe]])</f>
        <v>1</v>
      </c>
      <c r="AN68" s="35">
        <f t="shared" si="8"/>
        <v>1</v>
      </c>
      <c r="AO68" s="35" t="str">
        <f t="shared" si="9"/>
        <v/>
      </c>
      <c r="AP68" s="35" t="str">
        <f t="shared" si="10"/>
        <v/>
      </c>
      <c r="AQ68" s="35" t="str">
        <f t="shared" si="11"/>
        <v/>
      </c>
    </row>
    <row r="69" spans="1:43" x14ac:dyDescent="0.45">
      <c r="A69" s="25">
        <v>25.993761111111112</v>
      </c>
      <c r="B69" s="22">
        <v>-80.12425833333333</v>
      </c>
      <c r="C69" s="13" t="s">
        <v>302</v>
      </c>
      <c r="D69" s="13" t="s">
        <v>303</v>
      </c>
      <c r="E69" s="14" t="s">
        <v>304</v>
      </c>
      <c r="F69" s="13" t="s">
        <v>34</v>
      </c>
      <c r="G69" s="14" t="s">
        <v>34</v>
      </c>
      <c r="H69" s="15"/>
      <c r="I69" s="16">
        <v>866101</v>
      </c>
      <c r="J69" s="19">
        <v>0</v>
      </c>
      <c r="K69" s="17" t="s">
        <v>303</v>
      </c>
      <c r="L69" s="17" t="s">
        <v>256</v>
      </c>
      <c r="M69" s="18" t="s">
        <v>2465</v>
      </c>
      <c r="N69" s="13" t="s">
        <v>1822</v>
      </c>
      <c r="O69" s="14" t="s">
        <v>1938</v>
      </c>
      <c r="P69" s="18" t="s">
        <v>2464</v>
      </c>
      <c r="Q69" s="14" t="s">
        <v>2079</v>
      </c>
      <c r="R69" s="19" t="s">
        <v>2335</v>
      </c>
      <c r="S69" s="13" t="s">
        <v>2081</v>
      </c>
      <c r="T69" s="18" t="s">
        <v>2339</v>
      </c>
      <c r="U69" s="20" t="s">
        <v>2775</v>
      </c>
      <c r="V69" s="14" t="s">
        <v>2097</v>
      </c>
      <c r="W69" s="14" t="s">
        <v>2098</v>
      </c>
      <c r="X69" s="19" t="s">
        <v>2318</v>
      </c>
      <c r="Y69" s="14" t="s">
        <v>2107</v>
      </c>
      <c r="Z69" s="14" t="s">
        <v>2141</v>
      </c>
      <c r="AA69" s="16">
        <v>0</v>
      </c>
      <c r="AB69" s="14" t="s">
        <v>2169</v>
      </c>
      <c r="AC69" s="14" t="s">
        <v>2118</v>
      </c>
      <c r="AD69" s="16">
        <v>0</v>
      </c>
      <c r="AE69" s="17" t="s">
        <v>2236</v>
      </c>
      <c r="AF69" s="20" t="s">
        <v>2331</v>
      </c>
      <c r="AG69" s="16">
        <v>1978</v>
      </c>
      <c r="AH69" s="14" t="s">
        <v>1150</v>
      </c>
      <c r="AI69" s="14" t="s">
        <v>1151</v>
      </c>
      <c r="AJ69" s="28">
        <v>25.993749999999999</v>
      </c>
      <c r="AK69" s="29">
        <v>-80.124260000000007</v>
      </c>
      <c r="AL69" s="34">
        <f>J69+MAX(Table14[[#This Row],[Highway]:[Pipe]])</f>
        <v>1</v>
      </c>
      <c r="AN69" s="35">
        <f t="shared" si="8"/>
        <v>1</v>
      </c>
      <c r="AO69" s="35" t="str">
        <f t="shared" si="9"/>
        <v/>
      </c>
      <c r="AP69" s="35" t="str">
        <f t="shared" si="10"/>
        <v/>
      </c>
      <c r="AQ69" s="35" t="str">
        <f t="shared" si="11"/>
        <v/>
      </c>
    </row>
    <row r="70" spans="1:43" x14ac:dyDescent="0.45">
      <c r="A70" s="25">
        <v>26.112805555555557</v>
      </c>
      <c r="B70" s="22">
        <v>-80.152000000000001</v>
      </c>
      <c r="C70" s="13" t="s">
        <v>294</v>
      </c>
      <c r="D70" s="13" t="s">
        <v>295</v>
      </c>
      <c r="E70" s="14" t="s">
        <v>296</v>
      </c>
      <c r="F70" s="13" t="s">
        <v>34</v>
      </c>
      <c r="G70" s="14" t="s">
        <v>34</v>
      </c>
      <c r="H70" s="15"/>
      <c r="I70" s="16">
        <v>865752</v>
      </c>
      <c r="J70" s="19">
        <v>0</v>
      </c>
      <c r="K70" s="17" t="s">
        <v>295</v>
      </c>
      <c r="L70" s="17" t="s">
        <v>295</v>
      </c>
      <c r="M70" s="18" t="s">
        <v>2461</v>
      </c>
      <c r="N70" s="13" t="s">
        <v>1821</v>
      </c>
      <c r="O70" s="14" t="s">
        <v>1978</v>
      </c>
      <c r="P70" s="18" t="s">
        <v>2439</v>
      </c>
      <c r="Q70" s="14" t="s">
        <v>2079</v>
      </c>
      <c r="R70" s="19" t="s">
        <v>2335</v>
      </c>
      <c r="S70" s="13" t="s">
        <v>2081</v>
      </c>
      <c r="T70" s="18" t="s">
        <v>2339</v>
      </c>
      <c r="U70" s="20" t="s">
        <v>2771</v>
      </c>
      <c r="V70" s="14" t="s">
        <v>2097</v>
      </c>
      <c r="W70" s="14" t="s">
        <v>2098</v>
      </c>
      <c r="X70" s="19" t="s">
        <v>2318</v>
      </c>
      <c r="Y70" s="14" t="s">
        <v>2107</v>
      </c>
      <c r="Z70" s="14" t="s">
        <v>2154</v>
      </c>
      <c r="AA70" s="16">
        <v>0</v>
      </c>
      <c r="AB70" s="14" t="s">
        <v>962</v>
      </c>
      <c r="AC70" s="14" t="s">
        <v>2118</v>
      </c>
      <c r="AD70" s="16">
        <v>0</v>
      </c>
      <c r="AE70" s="17" t="s">
        <v>2228</v>
      </c>
      <c r="AF70" s="20" t="s">
        <v>2331</v>
      </c>
      <c r="AG70" s="16">
        <v>1929</v>
      </c>
      <c r="AH70" s="14" t="s">
        <v>1144</v>
      </c>
      <c r="AI70" s="14" t="s">
        <v>1145</v>
      </c>
      <c r="AJ70" s="28">
        <v>26.11279</v>
      </c>
      <c r="AK70" s="29">
        <v>-80.152000000000001</v>
      </c>
      <c r="AL70" s="34">
        <f>J70+MAX(Table14[[#This Row],[Highway]:[Pipe]])</f>
        <v>1</v>
      </c>
      <c r="AN70" s="35">
        <f t="shared" si="8"/>
        <v>1</v>
      </c>
      <c r="AO70" s="35" t="str">
        <f t="shared" si="9"/>
        <v/>
      </c>
      <c r="AP70" s="35" t="str">
        <f t="shared" si="10"/>
        <v/>
      </c>
      <c r="AQ70" s="35" t="str">
        <f t="shared" si="11"/>
        <v/>
      </c>
    </row>
    <row r="71" spans="1:43" x14ac:dyDescent="0.45">
      <c r="A71" s="25">
        <v>26.107916666666668</v>
      </c>
      <c r="B71" s="22">
        <v>-80.147166666666678</v>
      </c>
      <c r="C71" s="13" t="s">
        <v>297</v>
      </c>
      <c r="D71" s="13" t="s">
        <v>298</v>
      </c>
      <c r="E71" s="14" t="s">
        <v>299</v>
      </c>
      <c r="F71" s="13" t="s">
        <v>34</v>
      </c>
      <c r="G71" s="14" t="s">
        <v>34</v>
      </c>
      <c r="H71" s="15"/>
      <c r="I71" s="16">
        <v>864070</v>
      </c>
      <c r="J71" s="19">
        <v>0</v>
      </c>
      <c r="K71" s="17" t="s">
        <v>298</v>
      </c>
      <c r="L71" s="17" t="s">
        <v>298</v>
      </c>
      <c r="M71" s="18" t="s">
        <v>2441</v>
      </c>
      <c r="N71" s="13" t="s">
        <v>1821</v>
      </c>
      <c r="O71" s="14" t="s">
        <v>1979</v>
      </c>
      <c r="P71" s="18" t="s">
        <v>2439</v>
      </c>
      <c r="Q71" s="14" t="s">
        <v>2079</v>
      </c>
      <c r="R71" s="19" t="s">
        <v>2335</v>
      </c>
      <c r="S71" s="13" t="s">
        <v>2081</v>
      </c>
      <c r="T71" s="18" t="s">
        <v>2339</v>
      </c>
      <c r="U71" s="20" t="s">
        <v>2760</v>
      </c>
      <c r="V71" s="14" t="s">
        <v>2097</v>
      </c>
      <c r="W71" s="14" t="s">
        <v>2098</v>
      </c>
      <c r="X71" s="19" t="s">
        <v>2318</v>
      </c>
      <c r="Y71" s="14" t="s">
        <v>2107</v>
      </c>
      <c r="Z71" s="14" t="s">
        <v>2115</v>
      </c>
      <c r="AA71" s="16">
        <v>0</v>
      </c>
      <c r="AB71" s="14" t="s">
        <v>2204</v>
      </c>
      <c r="AC71" s="14" t="s">
        <v>2118</v>
      </c>
      <c r="AD71" s="16">
        <v>0</v>
      </c>
      <c r="AE71" s="17" t="s">
        <v>2228</v>
      </c>
      <c r="AF71" s="20" t="s">
        <v>2330</v>
      </c>
      <c r="AG71" s="16">
        <v>1928</v>
      </c>
      <c r="AH71" s="14" t="s">
        <v>1146</v>
      </c>
      <c r="AI71" s="14" t="s">
        <v>1147</v>
      </c>
      <c r="AJ71" s="28">
        <v>26.10793</v>
      </c>
      <c r="AK71" s="29">
        <v>-80.14716</v>
      </c>
      <c r="AL71" s="34">
        <f>J71+MAX(Table14[[#This Row],[Highway]:[Pipe]])</f>
        <v>1</v>
      </c>
      <c r="AN71" s="35">
        <f t="shared" si="8"/>
        <v>1</v>
      </c>
      <c r="AO71" s="35" t="str">
        <f t="shared" si="9"/>
        <v/>
      </c>
      <c r="AP71" s="35" t="str">
        <f t="shared" si="10"/>
        <v/>
      </c>
      <c r="AQ71" s="35" t="str">
        <f t="shared" si="11"/>
        <v/>
      </c>
    </row>
    <row r="72" spans="1:43" x14ac:dyDescent="0.45">
      <c r="A72" s="25">
        <v>26.107975</v>
      </c>
      <c r="B72" s="22">
        <v>-80.145047222222232</v>
      </c>
      <c r="C72" s="13" t="s">
        <v>327</v>
      </c>
      <c r="D72" s="13" t="s">
        <v>49</v>
      </c>
      <c r="E72" s="14" t="s">
        <v>328</v>
      </c>
      <c r="F72" s="13" t="s">
        <v>34</v>
      </c>
      <c r="G72" s="14" t="s">
        <v>34</v>
      </c>
      <c r="H72" s="15"/>
      <c r="I72" s="16"/>
      <c r="J72" s="19">
        <v>0</v>
      </c>
      <c r="K72" s="17" t="s">
        <v>49</v>
      </c>
      <c r="L72" s="17" t="s">
        <v>49</v>
      </c>
      <c r="M72" s="18" t="s">
        <v>34</v>
      </c>
      <c r="N72" s="13" t="s">
        <v>1821</v>
      </c>
      <c r="O72" s="14" t="s">
        <v>1981</v>
      </c>
      <c r="P72" s="18" t="s">
        <v>34</v>
      </c>
      <c r="Q72" s="14" t="s">
        <v>2079</v>
      </c>
      <c r="R72" s="19" t="s">
        <v>34</v>
      </c>
      <c r="S72" s="13" t="s">
        <v>2081</v>
      </c>
      <c r="T72" s="18" t="s">
        <v>34</v>
      </c>
      <c r="U72" s="20" t="s">
        <v>34</v>
      </c>
      <c r="V72" s="14" t="s">
        <v>2097</v>
      </c>
      <c r="W72" s="14" t="s">
        <v>2100</v>
      </c>
      <c r="X72" s="19" t="s">
        <v>34</v>
      </c>
      <c r="Y72" s="14" t="s">
        <v>2107</v>
      </c>
      <c r="Z72" s="14" t="s">
        <v>2118</v>
      </c>
      <c r="AA72" s="16" t="s">
        <v>34</v>
      </c>
      <c r="AB72" s="14" t="s">
        <v>2118</v>
      </c>
      <c r="AC72" s="14" t="s">
        <v>2118</v>
      </c>
      <c r="AD72" s="16" t="s">
        <v>34</v>
      </c>
      <c r="AE72" s="17" t="s">
        <v>2225</v>
      </c>
      <c r="AF72" s="20" t="s">
        <v>34</v>
      </c>
      <c r="AG72" s="16" t="s">
        <v>34</v>
      </c>
      <c r="AH72" s="14" t="s">
        <v>1167</v>
      </c>
      <c r="AI72" s="14" t="s">
        <v>1168</v>
      </c>
      <c r="AJ72" s="28" t="s">
        <v>34</v>
      </c>
      <c r="AK72" s="29" t="s">
        <v>34</v>
      </c>
      <c r="AL72" s="34">
        <f>J72+MAX(Table14[[#This Row],[Highway]:[Pipe]])</f>
        <v>3</v>
      </c>
      <c r="AN72" s="35" t="str">
        <f t="shared" si="8"/>
        <v/>
      </c>
      <c r="AO72" s="35">
        <f t="shared" si="9"/>
        <v>3</v>
      </c>
      <c r="AP72" s="35" t="str">
        <f t="shared" si="10"/>
        <v/>
      </c>
      <c r="AQ72" s="35" t="str">
        <f t="shared" si="11"/>
        <v/>
      </c>
    </row>
    <row r="73" spans="1:43" x14ac:dyDescent="0.45">
      <c r="A73" s="25">
        <v>26.985222222222223</v>
      </c>
      <c r="B73" s="22">
        <v>-80.114944444444433</v>
      </c>
      <c r="C73" s="13" t="s">
        <v>434</v>
      </c>
      <c r="D73" s="13" t="s">
        <v>435</v>
      </c>
      <c r="E73" s="14" t="s">
        <v>436</v>
      </c>
      <c r="F73" s="13" t="s">
        <v>34</v>
      </c>
      <c r="G73" s="14" t="s">
        <v>34</v>
      </c>
      <c r="H73" s="15"/>
      <c r="I73" s="16">
        <v>894021</v>
      </c>
      <c r="J73" s="19">
        <v>0</v>
      </c>
      <c r="K73" s="17" t="s">
        <v>435</v>
      </c>
      <c r="L73" s="17" t="s">
        <v>435</v>
      </c>
      <c r="M73" s="18" t="s">
        <v>2351</v>
      </c>
      <c r="N73" s="13" t="s">
        <v>1840</v>
      </c>
      <c r="O73" s="14" t="s">
        <v>1993</v>
      </c>
      <c r="P73" s="18" t="s">
        <v>2634</v>
      </c>
      <c r="Q73" s="14" t="s">
        <v>2079</v>
      </c>
      <c r="R73" s="19" t="s">
        <v>2335</v>
      </c>
      <c r="S73" s="13" t="s">
        <v>2086</v>
      </c>
      <c r="T73" s="18" t="s">
        <v>2342</v>
      </c>
      <c r="U73" s="20" t="s">
        <v>2885</v>
      </c>
      <c r="V73" s="14" t="s">
        <v>2097</v>
      </c>
      <c r="W73" s="14" t="s">
        <v>2098</v>
      </c>
      <c r="X73" s="19" t="s">
        <v>2098</v>
      </c>
      <c r="Y73" s="14" t="s">
        <v>2107</v>
      </c>
      <c r="Z73" s="14" t="s">
        <v>2146</v>
      </c>
      <c r="AA73" s="16">
        <v>0</v>
      </c>
      <c r="AB73" s="14" t="s">
        <v>962</v>
      </c>
      <c r="AC73" s="14" t="s">
        <v>2118</v>
      </c>
      <c r="AD73" s="16">
        <v>0</v>
      </c>
      <c r="AE73" s="17" t="s">
        <v>2274</v>
      </c>
      <c r="AF73" s="20" t="s">
        <v>2330</v>
      </c>
      <c r="AG73" s="16">
        <v>1974</v>
      </c>
      <c r="AH73" s="14" t="s">
        <v>1237</v>
      </c>
      <c r="AI73" s="14" t="s">
        <v>1238</v>
      </c>
      <c r="AJ73" s="28">
        <v>26.985230000000001</v>
      </c>
      <c r="AK73" s="29">
        <v>-80.114949999999993</v>
      </c>
      <c r="AL73" s="34">
        <f>J73+MAX(Table14[[#This Row],[Highway]:[Pipe]])</f>
        <v>1</v>
      </c>
      <c r="AN73" s="35">
        <f t="shared" si="8"/>
        <v>1</v>
      </c>
      <c r="AO73" s="35" t="str">
        <f t="shared" si="9"/>
        <v/>
      </c>
      <c r="AP73" s="35" t="str">
        <f t="shared" si="10"/>
        <v/>
      </c>
      <c r="AQ73" s="35" t="str">
        <f t="shared" si="11"/>
        <v/>
      </c>
    </row>
    <row r="74" spans="1:43" x14ac:dyDescent="0.45">
      <c r="A74" s="25">
        <v>26.10272777777778</v>
      </c>
      <c r="B74" s="22">
        <v>-80.233599999999996</v>
      </c>
      <c r="C74" s="13" t="s">
        <v>249</v>
      </c>
      <c r="D74" s="13" t="s">
        <v>250</v>
      </c>
      <c r="E74" s="14" t="s">
        <v>251</v>
      </c>
      <c r="F74" s="13" t="s">
        <v>34</v>
      </c>
      <c r="G74" s="14" t="s">
        <v>34</v>
      </c>
      <c r="H74" s="15"/>
      <c r="I74" s="16">
        <v>868024</v>
      </c>
      <c r="J74" s="19">
        <v>0</v>
      </c>
      <c r="K74" s="17" t="s">
        <v>250</v>
      </c>
      <c r="L74" s="17" t="s">
        <v>1656</v>
      </c>
      <c r="M74" s="18" t="s">
        <v>2474</v>
      </c>
      <c r="N74" s="13" t="s">
        <v>1817</v>
      </c>
      <c r="O74" s="14"/>
      <c r="P74" s="18" t="s">
        <v>2438</v>
      </c>
      <c r="Q74" s="14" t="s">
        <v>2079</v>
      </c>
      <c r="R74" s="19" t="s">
        <v>2335</v>
      </c>
      <c r="S74" s="13" t="s">
        <v>2081</v>
      </c>
      <c r="T74" s="18" t="s">
        <v>2339</v>
      </c>
      <c r="U74" s="20" t="s">
        <v>2782</v>
      </c>
      <c r="V74" s="14" t="s">
        <v>2097</v>
      </c>
      <c r="W74" s="14" t="s">
        <v>2098</v>
      </c>
      <c r="X74" s="19" t="s">
        <v>2318</v>
      </c>
      <c r="Y74" s="14" t="s">
        <v>2107</v>
      </c>
      <c r="Z74" s="14" t="s">
        <v>2144</v>
      </c>
      <c r="AA74" s="16">
        <v>0</v>
      </c>
      <c r="AB74" s="14" t="s">
        <v>2121</v>
      </c>
      <c r="AC74" s="14" t="s">
        <v>2118</v>
      </c>
      <c r="AD74" s="16">
        <v>0</v>
      </c>
      <c r="AE74" s="17" t="s">
        <v>2247</v>
      </c>
      <c r="AF74" s="20" t="s">
        <v>2331</v>
      </c>
      <c r="AG74" s="16">
        <v>1974</v>
      </c>
      <c r="AH74" s="14" t="s">
        <v>1111</v>
      </c>
      <c r="AI74" s="14" t="s">
        <v>1112</v>
      </c>
      <c r="AJ74" s="28">
        <v>26.102720000000001</v>
      </c>
      <c r="AK74" s="29">
        <v>-80.233599999999996</v>
      </c>
      <c r="AL74" s="34">
        <f>J74+MAX(Table14[[#This Row],[Highway]:[Pipe]])</f>
        <v>1</v>
      </c>
      <c r="AN74" s="35">
        <f t="shared" si="8"/>
        <v>1</v>
      </c>
      <c r="AO74" s="35" t="str">
        <f t="shared" si="9"/>
        <v/>
      </c>
      <c r="AP74" s="35" t="str">
        <f t="shared" si="10"/>
        <v/>
      </c>
      <c r="AQ74" s="35" t="str">
        <f t="shared" si="11"/>
        <v/>
      </c>
    </row>
    <row r="75" spans="1:43" x14ac:dyDescent="0.45">
      <c r="A75" s="25">
        <v>25.704383333333332</v>
      </c>
      <c r="B75" s="22">
        <v>-80.258247222222224</v>
      </c>
      <c r="C75" s="13" t="s">
        <v>635</v>
      </c>
      <c r="D75" s="13" t="s">
        <v>636</v>
      </c>
      <c r="E75" s="14" t="s">
        <v>633</v>
      </c>
      <c r="F75" s="13" t="s">
        <v>39</v>
      </c>
      <c r="G75" s="14" t="s">
        <v>34</v>
      </c>
      <c r="H75" s="15"/>
      <c r="I75" s="16">
        <v>875302</v>
      </c>
      <c r="J75" s="19">
        <v>0</v>
      </c>
      <c r="K75" s="17" t="s">
        <v>636</v>
      </c>
      <c r="L75" s="17" t="s">
        <v>636</v>
      </c>
      <c r="M75" s="18" t="s">
        <v>2558</v>
      </c>
      <c r="N75" s="13" t="s">
        <v>1873</v>
      </c>
      <c r="O75" s="14" t="s">
        <v>1936</v>
      </c>
      <c r="P75" s="18" t="s">
        <v>2557</v>
      </c>
      <c r="Q75" s="14" t="s">
        <v>2079</v>
      </c>
      <c r="R75" s="19" t="s">
        <v>2335</v>
      </c>
      <c r="S75" s="13" t="s">
        <v>2087</v>
      </c>
      <c r="T75" s="18" t="s">
        <v>2340</v>
      </c>
      <c r="U75" s="20" t="s">
        <v>2833</v>
      </c>
      <c r="V75" s="14" t="s">
        <v>2097</v>
      </c>
      <c r="W75" s="14" t="s">
        <v>2098</v>
      </c>
      <c r="X75" s="19" t="s">
        <v>2318</v>
      </c>
      <c r="Y75" s="14" t="s">
        <v>2107</v>
      </c>
      <c r="Z75" s="14" t="s">
        <v>2125</v>
      </c>
      <c r="AA75" s="16">
        <v>0</v>
      </c>
      <c r="AB75" s="14" t="s">
        <v>2161</v>
      </c>
      <c r="AC75" s="14" t="s">
        <v>2118</v>
      </c>
      <c r="AD75" s="16">
        <v>0</v>
      </c>
      <c r="AE75" s="17" t="s">
        <v>2293</v>
      </c>
      <c r="AF75" s="20" t="s">
        <v>2331</v>
      </c>
      <c r="AG75" s="16">
        <v>1981</v>
      </c>
      <c r="AH75" s="14" t="s">
        <v>1385</v>
      </c>
      <c r="AI75" s="14" t="s">
        <v>1386</v>
      </c>
      <c r="AJ75" s="28">
        <v>25.7044</v>
      </c>
      <c r="AK75" s="29">
        <v>-80.258240000000001</v>
      </c>
      <c r="AL75" s="34">
        <f>J75+MAX(Table14[[#This Row],[Highway]:[Pipe]])</f>
        <v>1</v>
      </c>
      <c r="AN75" s="35">
        <f t="shared" si="8"/>
        <v>1</v>
      </c>
      <c r="AO75" s="35" t="str">
        <f t="shared" si="9"/>
        <v/>
      </c>
      <c r="AP75" s="35" t="str">
        <f t="shared" si="10"/>
        <v/>
      </c>
      <c r="AQ75" s="35" t="str">
        <f t="shared" si="11"/>
        <v/>
      </c>
    </row>
    <row r="76" spans="1:43" x14ac:dyDescent="0.45">
      <c r="A76" s="25">
        <v>25.702333333333332</v>
      </c>
      <c r="B76" s="22">
        <v>-80.257227777777771</v>
      </c>
      <c r="C76" s="13" t="s">
        <v>631</v>
      </c>
      <c r="D76" s="13" t="s">
        <v>632</v>
      </c>
      <c r="E76" s="14" t="s">
        <v>633</v>
      </c>
      <c r="F76" s="13" t="s">
        <v>38</v>
      </c>
      <c r="G76" s="14" t="s">
        <v>35</v>
      </c>
      <c r="H76" s="15"/>
      <c r="I76" s="16">
        <v>875307</v>
      </c>
      <c r="J76" s="19">
        <v>0</v>
      </c>
      <c r="K76" s="17" t="s">
        <v>632</v>
      </c>
      <c r="L76" s="17" t="s">
        <v>1718</v>
      </c>
      <c r="M76" s="18" t="s">
        <v>2563</v>
      </c>
      <c r="N76" s="13" t="s">
        <v>1872</v>
      </c>
      <c r="O76" s="14" t="s">
        <v>2041</v>
      </c>
      <c r="P76" s="18" t="s">
        <v>2562</v>
      </c>
      <c r="Q76" s="14" t="s">
        <v>2079</v>
      </c>
      <c r="R76" s="19" t="s">
        <v>2335</v>
      </c>
      <c r="S76" s="13" t="s">
        <v>2087</v>
      </c>
      <c r="T76" s="18" t="s">
        <v>2340</v>
      </c>
      <c r="U76" s="20" t="s">
        <v>2836</v>
      </c>
      <c r="V76" s="14" t="s">
        <v>2097</v>
      </c>
      <c r="W76" s="14" t="s">
        <v>2098</v>
      </c>
      <c r="X76" s="19" t="s">
        <v>2318</v>
      </c>
      <c r="Y76" s="14" t="s">
        <v>2107</v>
      </c>
      <c r="Z76" s="14" t="s">
        <v>2125</v>
      </c>
      <c r="AA76" s="16">
        <v>0</v>
      </c>
      <c r="AB76" s="14" t="s">
        <v>2161</v>
      </c>
      <c r="AC76" s="14"/>
      <c r="AD76" s="16">
        <v>0</v>
      </c>
      <c r="AE76" s="17" t="s">
        <v>2286</v>
      </c>
      <c r="AF76" s="20" t="s">
        <v>2331</v>
      </c>
      <c r="AG76" s="16">
        <v>1975</v>
      </c>
      <c r="AH76" s="14" t="s">
        <v>1381</v>
      </c>
      <c r="AI76" s="14" t="s">
        <v>1382</v>
      </c>
      <c r="AJ76" s="28">
        <v>25.70234</v>
      </c>
      <c r="AK76" s="29">
        <v>-80.257289999999998</v>
      </c>
      <c r="AL76" s="34">
        <f>J76+MAX(Table14[[#This Row],[Highway]:[Pipe]])</f>
        <v>1</v>
      </c>
      <c r="AN76" s="35">
        <f t="shared" si="8"/>
        <v>1</v>
      </c>
      <c r="AO76" s="35" t="str">
        <f t="shared" si="9"/>
        <v/>
      </c>
      <c r="AP76" s="35" t="str">
        <f t="shared" si="10"/>
        <v/>
      </c>
      <c r="AQ76" s="35" t="str">
        <f t="shared" si="11"/>
        <v/>
      </c>
    </row>
    <row r="77" spans="1:43" x14ac:dyDescent="0.45">
      <c r="A77" s="25">
        <v>25.702388888888887</v>
      </c>
      <c r="B77" s="22">
        <v>-80.257166666666663</v>
      </c>
      <c r="C77" s="13" t="s">
        <v>634</v>
      </c>
      <c r="D77" s="13" t="s">
        <v>632</v>
      </c>
      <c r="E77" s="14" t="s">
        <v>633</v>
      </c>
      <c r="F77" s="13" t="s">
        <v>38</v>
      </c>
      <c r="G77" s="14" t="s">
        <v>36</v>
      </c>
      <c r="H77" s="15"/>
      <c r="I77" s="16">
        <v>875309</v>
      </c>
      <c r="J77" s="19">
        <v>0</v>
      </c>
      <c r="K77" s="17" t="s">
        <v>632</v>
      </c>
      <c r="L77" s="17" t="s">
        <v>1718</v>
      </c>
      <c r="M77" s="18" t="s">
        <v>2564</v>
      </c>
      <c r="N77" s="13" t="s">
        <v>1872</v>
      </c>
      <c r="O77" s="14" t="s">
        <v>2041</v>
      </c>
      <c r="P77" s="18" t="s">
        <v>2562</v>
      </c>
      <c r="Q77" s="14" t="s">
        <v>2079</v>
      </c>
      <c r="R77" s="19" t="s">
        <v>2335</v>
      </c>
      <c r="S77" s="13" t="s">
        <v>2087</v>
      </c>
      <c r="T77" s="18" t="s">
        <v>2340</v>
      </c>
      <c r="U77" s="20" t="s">
        <v>2836</v>
      </c>
      <c r="V77" s="14" t="s">
        <v>2097</v>
      </c>
      <c r="W77" s="14" t="s">
        <v>2098</v>
      </c>
      <c r="X77" s="19" t="s">
        <v>2318</v>
      </c>
      <c r="Y77" s="14" t="s">
        <v>2107</v>
      </c>
      <c r="Z77" s="14" t="s">
        <v>2125</v>
      </c>
      <c r="AA77" s="16">
        <v>0</v>
      </c>
      <c r="AB77" s="14" t="s">
        <v>2161</v>
      </c>
      <c r="AC77" s="14"/>
      <c r="AD77" s="16">
        <v>0</v>
      </c>
      <c r="AE77" s="17" t="s">
        <v>2286</v>
      </c>
      <c r="AF77" s="20" t="s">
        <v>2331</v>
      </c>
      <c r="AG77" s="16">
        <v>1975</v>
      </c>
      <c r="AH77" s="14" t="s">
        <v>1383</v>
      </c>
      <c r="AI77" s="14" t="s">
        <v>1384</v>
      </c>
      <c r="AJ77" s="28">
        <v>25.702390000000001</v>
      </c>
      <c r="AK77" s="29">
        <v>-80.257159999999999</v>
      </c>
      <c r="AL77" s="34">
        <f>J77+MAX(Table14[[#This Row],[Highway]:[Pipe]])</f>
        <v>1</v>
      </c>
      <c r="AN77" s="35">
        <f t="shared" si="8"/>
        <v>1</v>
      </c>
      <c r="AO77" s="35" t="str">
        <f t="shared" si="9"/>
        <v/>
      </c>
      <c r="AP77" s="35" t="str">
        <f t="shared" si="10"/>
        <v/>
      </c>
      <c r="AQ77" s="35" t="str">
        <f t="shared" si="11"/>
        <v/>
      </c>
    </row>
    <row r="78" spans="1:43" x14ac:dyDescent="0.45">
      <c r="A78" s="25">
        <v>26.814344444444444</v>
      </c>
      <c r="B78" s="22">
        <v>-80.073558333333324</v>
      </c>
      <c r="C78" s="13" t="s">
        <v>872</v>
      </c>
      <c r="D78" s="13" t="s">
        <v>866</v>
      </c>
      <c r="E78" s="14" t="s">
        <v>873</v>
      </c>
      <c r="F78" s="13" t="s">
        <v>34</v>
      </c>
      <c r="G78" s="14" t="s">
        <v>34</v>
      </c>
      <c r="H78" s="15"/>
      <c r="I78" s="16">
        <v>934116</v>
      </c>
      <c r="J78" s="19">
        <v>0</v>
      </c>
      <c r="K78" s="17" t="s">
        <v>866</v>
      </c>
      <c r="L78" s="17" t="s">
        <v>866</v>
      </c>
      <c r="M78" s="18" t="s">
        <v>2676</v>
      </c>
      <c r="N78" s="13" t="s">
        <v>1911</v>
      </c>
      <c r="O78" s="14" t="s">
        <v>1979</v>
      </c>
      <c r="P78" s="18" t="s">
        <v>2675</v>
      </c>
      <c r="Q78" s="14" t="s">
        <v>2079</v>
      </c>
      <c r="R78" s="19" t="s">
        <v>2335</v>
      </c>
      <c r="S78" s="13" t="s">
        <v>2094</v>
      </c>
      <c r="T78" s="18" t="s">
        <v>2344</v>
      </c>
      <c r="U78" s="20" t="s">
        <v>2922</v>
      </c>
      <c r="V78" s="14" t="s">
        <v>2097</v>
      </c>
      <c r="W78" s="14" t="s">
        <v>2098</v>
      </c>
      <c r="X78" s="19" t="s">
        <v>2318</v>
      </c>
      <c r="Y78" s="14" t="s">
        <v>2107</v>
      </c>
      <c r="Z78" s="14" t="s">
        <v>2132</v>
      </c>
      <c r="AA78" s="16">
        <v>0</v>
      </c>
      <c r="AB78" s="14" t="s">
        <v>2202</v>
      </c>
      <c r="AC78" s="14" t="s">
        <v>2118</v>
      </c>
      <c r="AD78" s="16">
        <v>0</v>
      </c>
      <c r="AE78" s="17" t="s">
        <v>2276</v>
      </c>
      <c r="AF78" s="20" t="s">
        <v>2330</v>
      </c>
      <c r="AG78" s="16">
        <v>1958</v>
      </c>
      <c r="AH78" s="14" t="s">
        <v>1559</v>
      </c>
      <c r="AI78" s="14" t="s">
        <v>1560</v>
      </c>
      <c r="AJ78" s="28">
        <v>26.814350000000001</v>
      </c>
      <c r="AK78" s="29">
        <v>-80.073560000000001</v>
      </c>
      <c r="AL78" s="34">
        <f>J78+MAX(Table14[[#This Row],[Highway]:[Pipe]])</f>
        <v>1</v>
      </c>
      <c r="AN78" s="35">
        <f t="shared" si="8"/>
        <v>1</v>
      </c>
      <c r="AO78" s="35" t="str">
        <f t="shared" si="9"/>
        <v/>
      </c>
      <c r="AP78" s="35" t="str">
        <f t="shared" si="10"/>
        <v/>
      </c>
      <c r="AQ78" s="35" t="str">
        <f t="shared" si="11"/>
        <v/>
      </c>
    </row>
    <row r="79" spans="1:43" x14ac:dyDescent="0.45">
      <c r="A79" s="25">
        <v>25.301441666666669</v>
      </c>
      <c r="B79" s="22">
        <v>-80.29121111111111</v>
      </c>
      <c r="C79" s="13" t="s">
        <v>775</v>
      </c>
      <c r="D79" s="13" t="s">
        <v>776</v>
      </c>
      <c r="E79" s="14" t="s">
        <v>777</v>
      </c>
      <c r="F79" s="13" t="s">
        <v>34</v>
      </c>
      <c r="G79" s="14" t="s">
        <v>34</v>
      </c>
      <c r="H79" s="15"/>
      <c r="I79" s="16"/>
      <c r="J79" s="19">
        <v>0</v>
      </c>
      <c r="K79" s="17" t="s">
        <v>776</v>
      </c>
      <c r="L79" s="17" t="s">
        <v>776</v>
      </c>
      <c r="M79" s="18" t="s">
        <v>34</v>
      </c>
      <c r="N79" s="13" t="s">
        <v>1893</v>
      </c>
      <c r="O79" s="14"/>
      <c r="P79" s="18" t="s">
        <v>34</v>
      </c>
      <c r="Q79" s="14" t="s">
        <v>2079</v>
      </c>
      <c r="R79" s="19" t="s">
        <v>34</v>
      </c>
      <c r="S79" s="13" t="s">
        <v>2090</v>
      </c>
      <c r="T79" s="18" t="s">
        <v>34</v>
      </c>
      <c r="U79" s="20" t="s">
        <v>34</v>
      </c>
      <c r="V79" s="14" t="s">
        <v>2097</v>
      </c>
      <c r="W79" s="14" t="s">
        <v>2098</v>
      </c>
      <c r="X79" s="19" t="s">
        <v>34</v>
      </c>
      <c r="Y79" s="14" t="s">
        <v>2107</v>
      </c>
      <c r="Z79" s="14" t="s">
        <v>2134</v>
      </c>
      <c r="AA79" s="16" t="s">
        <v>34</v>
      </c>
      <c r="AB79" s="14" t="s">
        <v>2183</v>
      </c>
      <c r="AC79" s="14" t="s">
        <v>2118</v>
      </c>
      <c r="AD79" s="16" t="s">
        <v>34</v>
      </c>
      <c r="AE79" s="17" t="s">
        <v>2304</v>
      </c>
      <c r="AF79" s="20" t="s">
        <v>34</v>
      </c>
      <c r="AG79" s="16" t="s">
        <v>34</v>
      </c>
      <c r="AH79" s="14" t="s">
        <v>1486</v>
      </c>
      <c r="AI79" s="14" t="s">
        <v>1487</v>
      </c>
      <c r="AJ79" s="28" t="s">
        <v>34</v>
      </c>
      <c r="AK79" s="29" t="s">
        <v>34</v>
      </c>
      <c r="AL79" s="34">
        <f>J79+MAX(Table14[[#This Row],[Highway]:[Pipe]])</f>
        <v>1</v>
      </c>
      <c r="AN79" s="35">
        <f t="shared" si="8"/>
        <v>1</v>
      </c>
      <c r="AO79" s="35" t="str">
        <f t="shared" si="9"/>
        <v/>
      </c>
      <c r="AP79" s="35" t="str">
        <f t="shared" si="10"/>
        <v/>
      </c>
      <c r="AQ79" s="35" t="str">
        <f t="shared" si="11"/>
        <v/>
      </c>
    </row>
    <row r="80" spans="1:43" x14ac:dyDescent="0.45">
      <c r="A80" s="25">
        <v>27.665477777777777</v>
      </c>
      <c r="B80" s="22">
        <v>-80.363180555555545</v>
      </c>
      <c r="C80" s="13" t="s">
        <v>378</v>
      </c>
      <c r="D80" s="13" t="s">
        <v>379</v>
      </c>
      <c r="E80" s="14" t="s">
        <v>380</v>
      </c>
      <c r="F80" s="13" t="s">
        <v>34</v>
      </c>
      <c r="G80" s="14" t="s">
        <v>34</v>
      </c>
      <c r="H80" s="15"/>
      <c r="I80" s="16"/>
      <c r="J80" s="19">
        <v>0</v>
      </c>
      <c r="K80" s="17" t="s">
        <v>379</v>
      </c>
      <c r="L80" s="17" t="s">
        <v>379</v>
      </c>
      <c r="M80" s="18" t="s">
        <v>34</v>
      </c>
      <c r="N80" s="13" t="s">
        <v>1830</v>
      </c>
      <c r="O80" s="14" t="s">
        <v>1930</v>
      </c>
      <c r="P80" s="18" t="s">
        <v>34</v>
      </c>
      <c r="Q80" s="14" t="s">
        <v>2079</v>
      </c>
      <c r="R80" s="19" t="s">
        <v>34</v>
      </c>
      <c r="S80" s="13" t="s">
        <v>1779</v>
      </c>
      <c r="T80" s="18" t="s">
        <v>34</v>
      </c>
      <c r="U80" s="20" t="s">
        <v>34</v>
      </c>
      <c r="V80" s="14" t="s">
        <v>2097</v>
      </c>
      <c r="W80" s="14" t="s">
        <v>2098</v>
      </c>
      <c r="X80" s="19" t="s">
        <v>34</v>
      </c>
      <c r="Y80" s="14" t="s">
        <v>2107</v>
      </c>
      <c r="Z80" s="14" t="s">
        <v>2133</v>
      </c>
      <c r="AA80" s="16" t="s">
        <v>34</v>
      </c>
      <c r="AB80" s="14" t="s">
        <v>962</v>
      </c>
      <c r="AC80" s="14" t="s">
        <v>2118</v>
      </c>
      <c r="AD80" s="16" t="s">
        <v>34</v>
      </c>
      <c r="AE80" s="17" t="s">
        <v>2266</v>
      </c>
      <c r="AF80" s="20" t="s">
        <v>34</v>
      </c>
      <c r="AG80" s="16" t="s">
        <v>34</v>
      </c>
      <c r="AH80" s="14" t="s">
        <v>1200</v>
      </c>
      <c r="AI80" s="14" t="s">
        <v>1201</v>
      </c>
      <c r="AJ80" s="28" t="s">
        <v>34</v>
      </c>
      <c r="AK80" s="29" t="s">
        <v>34</v>
      </c>
      <c r="AL80" s="34">
        <f>J80+MAX(Table14[[#This Row],[Highway]:[Pipe]])</f>
        <v>1</v>
      </c>
      <c r="AN80" s="35">
        <f t="shared" si="8"/>
        <v>1</v>
      </c>
      <c r="AO80" s="35" t="str">
        <f t="shared" si="9"/>
        <v/>
      </c>
      <c r="AP80" s="35" t="str">
        <f t="shared" si="10"/>
        <v/>
      </c>
      <c r="AQ80" s="35" t="str">
        <f t="shared" si="11"/>
        <v/>
      </c>
    </row>
    <row r="81" spans="1:43" x14ac:dyDescent="0.45">
      <c r="A81" s="25">
        <v>26.203611111111112</v>
      </c>
      <c r="B81" s="22">
        <v>-80.131388888888878</v>
      </c>
      <c r="C81" s="13" t="s">
        <v>147</v>
      </c>
      <c r="D81" s="13" t="s">
        <v>148</v>
      </c>
      <c r="E81" s="14" t="s">
        <v>149</v>
      </c>
      <c r="F81" s="13" t="s">
        <v>38</v>
      </c>
      <c r="G81" s="14" t="s">
        <v>34</v>
      </c>
      <c r="H81" s="15"/>
      <c r="I81" s="16">
        <v>864110</v>
      </c>
      <c r="J81" s="19">
        <v>0</v>
      </c>
      <c r="K81" s="17" t="s">
        <v>148</v>
      </c>
      <c r="L81" s="17" t="s">
        <v>148</v>
      </c>
      <c r="M81" s="18" t="s">
        <v>2451</v>
      </c>
      <c r="N81" s="13" t="s">
        <v>1798</v>
      </c>
      <c r="O81" s="14" t="s">
        <v>1962</v>
      </c>
      <c r="P81" s="18" t="s">
        <v>2450</v>
      </c>
      <c r="Q81" s="14" t="s">
        <v>2079</v>
      </c>
      <c r="R81" s="19" t="s">
        <v>2335</v>
      </c>
      <c r="S81" s="13" t="s">
        <v>2081</v>
      </c>
      <c r="T81" s="18" t="s">
        <v>2339</v>
      </c>
      <c r="U81" s="20" t="s">
        <v>2765</v>
      </c>
      <c r="V81" s="14" t="s">
        <v>2097</v>
      </c>
      <c r="W81" s="14" t="s">
        <v>2098</v>
      </c>
      <c r="X81" s="19" t="s">
        <v>2318</v>
      </c>
      <c r="Y81" s="14" t="s">
        <v>2107</v>
      </c>
      <c r="Z81" s="14" t="s">
        <v>2137</v>
      </c>
      <c r="AA81" s="16">
        <v>0</v>
      </c>
      <c r="AB81" s="14" t="s">
        <v>2123</v>
      </c>
      <c r="AC81" s="14" t="s">
        <v>2118</v>
      </c>
      <c r="AD81" s="16">
        <v>0</v>
      </c>
      <c r="AE81" s="17" t="s">
        <v>2231</v>
      </c>
      <c r="AF81" s="20" t="s">
        <v>2330</v>
      </c>
      <c r="AG81" s="16">
        <v>1998</v>
      </c>
      <c r="AH81" s="14" t="s">
        <v>1038</v>
      </c>
      <c r="AI81" s="14" t="s">
        <v>1039</v>
      </c>
      <c r="AJ81" s="28">
        <v>26.20364</v>
      </c>
      <c r="AK81" s="29">
        <v>-80.131270000000001</v>
      </c>
      <c r="AL81" s="34">
        <f>J81+MAX(Table14[[#This Row],[Highway]:[Pipe]])</f>
        <v>1</v>
      </c>
      <c r="AN81" s="35">
        <f t="shared" si="8"/>
        <v>1</v>
      </c>
      <c r="AO81" s="35" t="str">
        <f t="shared" si="9"/>
        <v/>
      </c>
      <c r="AP81" s="35" t="str">
        <f t="shared" si="10"/>
        <v/>
      </c>
      <c r="AQ81" s="35" t="str">
        <f t="shared" si="11"/>
        <v/>
      </c>
    </row>
    <row r="82" spans="1:43" x14ac:dyDescent="0.45">
      <c r="A82" s="25">
        <v>26.203611111111112</v>
      </c>
      <c r="B82" s="22">
        <v>-80.131388888888878</v>
      </c>
      <c r="C82" s="13" t="s">
        <v>150</v>
      </c>
      <c r="D82" s="13" t="s">
        <v>151</v>
      </c>
      <c r="E82" s="14" t="s">
        <v>149</v>
      </c>
      <c r="F82" s="13" t="s">
        <v>39</v>
      </c>
      <c r="G82" s="14" t="s">
        <v>34</v>
      </c>
      <c r="H82" s="15"/>
      <c r="I82" s="16">
        <v>864110</v>
      </c>
      <c r="J82" s="19">
        <v>0</v>
      </c>
      <c r="K82" s="17" t="s">
        <v>151</v>
      </c>
      <c r="L82" s="17" t="s">
        <v>151</v>
      </c>
      <c r="M82" s="18" t="s">
        <v>2451</v>
      </c>
      <c r="N82" s="13" t="s">
        <v>1798</v>
      </c>
      <c r="O82" s="14" t="s">
        <v>1962</v>
      </c>
      <c r="P82" s="18" t="s">
        <v>2450</v>
      </c>
      <c r="Q82" s="14" t="s">
        <v>2079</v>
      </c>
      <c r="R82" s="19" t="s">
        <v>2335</v>
      </c>
      <c r="S82" s="13" t="s">
        <v>2081</v>
      </c>
      <c r="T82" s="18" t="s">
        <v>2339</v>
      </c>
      <c r="U82" s="20" t="s">
        <v>2765</v>
      </c>
      <c r="V82" s="14" t="s">
        <v>2097</v>
      </c>
      <c r="W82" s="14" t="s">
        <v>2098</v>
      </c>
      <c r="X82" s="19" t="s">
        <v>2318</v>
      </c>
      <c r="Y82" s="14" t="s">
        <v>2107</v>
      </c>
      <c r="Z82" s="14" t="s">
        <v>2137</v>
      </c>
      <c r="AA82" s="16">
        <v>0</v>
      </c>
      <c r="AB82" s="14" t="s">
        <v>2202</v>
      </c>
      <c r="AC82" s="14" t="s">
        <v>2118</v>
      </c>
      <c r="AD82" s="16">
        <v>0</v>
      </c>
      <c r="AE82" s="17" t="s">
        <v>2228</v>
      </c>
      <c r="AF82" s="20" t="s">
        <v>2330</v>
      </c>
      <c r="AG82" s="16">
        <v>1998</v>
      </c>
      <c r="AH82" s="14" t="s">
        <v>1038</v>
      </c>
      <c r="AI82" s="14" t="s">
        <v>1039</v>
      </c>
      <c r="AJ82" s="28">
        <v>26.20364</v>
      </c>
      <c r="AK82" s="29">
        <v>-80.131270000000001</v>
      </c>
      <c r="AL82" s="34">
        <f>J82+MAX(Table14[[#This Row],[Highway]:[Pipe]])</f>
        <v>1</v>
      </c>
      <c r="AN82" s="35">
        <f t="shared" si="8"/>
        <v>1</v>
      </c>
      <c r="AO82" s="35" t="str">
        <f t="shared" si="9"/>
        <v/>
      </c>
      <c r="AP82" s="35" t="str">
        <f t="shared" si="10"/>
        <v/>
      </c>
      <c r="AQ82" s="35" t="str">
        <f t="shared" si="11"/>
        <v/>
      </c>
    </row>
    <row r="83" spans="1:43" x14ac:dyDescent="0.45">
      <c r="A83" s="25">
        <v>26.208394444444444</v>
      </c>
      <c r="B83" s="22">
        <v>-80.123066666666659</v>
      </c>
      <c r="C83" s="13" t="s">
        <v>141</v>
      </c>
      <c r="D83" s="13" t="s">
        <v>142</v>
      </c>
      <c r="E83" s="14" t="s">
        <v>143</v>
      </c>
      <c r="F83" s="13" t="s">
        <v>34</v>
      </c>
      <c r="G83" s="14" t="s">
        <v>34</v>
      </c>
      <c r="H83" s="15"/>
      <c r="I83" s="16">
        <v>865777</v>
      </c>
      <c r="J83" s="19">
        <v>0</v>
      </c>
      <c r="K83" s="17" t="s">
        <v>142</v>
      </c>
      <c r="L83" s="17" t="s">
        <v>142</v>
      </c>
      <c r="M83" s="18" t="s">
        <v>2463</v>
      </c>
      <c r="N83" s="13" t="s">
        <v>1797</v>
      </c>
      <c r="O83" s="14" t="s">
        <v>1933</v>
      </c>
      <c r="P83" s="18" t="s">
        <v>2447</v>
      </c>
      <c r="Q83" s="14" t="s">
        <v>2079</v>
      </c>
      <c r="R83" s="19" t="s">
        <v>2335</v>
      </c>
      <c r="S83" s="13" t="s">
        <v>2081</v>
      </c>
      <c r="T83" s="18" t="s">
        <v>2339</v>
      </c>
      <c r="U83" s="20" t="s">
        <v>2774</v>
      </c>
      <c r="V83" s="14" t="s">
        <v>2097</v>
      </c>
      <c r="W83" s="14" t="s">
        <v>2098</v>
      </c>
      <c r="X83" s="19" t="s">
        <v>2318</v>
      </c>
      <c r="Y83" s="14" t="s">
        <v>2107</v>
      </c>
      <c r="Z83" s="14" t="s">
        <v>2133</v>
      </c>
      <c r="AA83" s="16">
        <v>0</v>
      </c>
      <c r="AB83" s="14" t="s">
        <v>2202</v>
      </c>
      <c r="AC83" s="14" t="s">
        <v>2118</v>
      </c>
      <c r="AD83" s="16">
        <v>0</v>
      </c>
      <c r="AE83" s="17" t="s">
        <v>2226</v>
      </c>
      <c r="AF83" s="20" t="s">
        <v>2331</v>
      </c>
      <c r="AG83" s="16">
        <v>1959</v>
      </c>
      <c r="AH83" s="14" t="s">
        <v>1034</v>
      </c>
      <c r="AI83" s="14" t="s">
        <v>1035</v>
      </c>
      <c r="AJ83" s="28">
        <v>26.20842</v>
      </c>
      <c r="AK83" s="29">
        <v>-80.123090000000005</v>
      </c>
      <c r="AL83" s="34">
        <f>J83+MAX(Table14[[#This Row],[Highway]:[Pipe]])</f>
        <v>1</v>
      </c>
      <c r="AN83" s="35">
        <f t="shared" si="8"/>
        <v>1</v>
      </c>
      <c r="AO83" s="35" t="str">
        <f t="shared" si="9"/>
        <v/>
      </c>
      <c r="AP83" s="35" t="str">
        <f t="shared" si="10"/>
        <v/>
      </c>
      <c r="AQ83" s="35" t="str">
        <f t="shared" si="11"/>
        <v/>
      </c>
    </row>
    <row r="84" spans="1:43" x14ac:dyDescent="0.45">
      <c r="A84" s="25">
        <v>26.211208333333332</v>
      </c>
      <c r="B84" s="22">
        <v>-80.120075</v>
      </c>
      <c r="C84" s="13" t="s">
        <v>144</v>
      </c>
      <c r="D84" s="13" t="s">
        <v>145</v>
      </c>
      <c r="E84" s="14" t="s">
        <v>146</v>
      </c>
      <c r="F84" s="13" t="s">
        <v>34</v>
      </c>
      <c r="G84" s="14" t="s">
        <v>34</v>
      </c>
      <c r="H84" s="15"/>
      <c r="I84" s="16">
        <v>868108</v>
      </c>
      <c r="J84" s="19">
        <v>0</v>
      </c>
      <c r="K84" s="17" t="s">
        <v>145</v>
      </c>
      <c r="L84" s="17" t="s">
        <v>1643</v>
      </c>
      <c r="M84" s="18" t="s">
        <v>2478</v>
      </c>
      <c r="N84" s="13" t="s">
        <v>1797</v>
      </c>
      <c r="O84" s="14" t="s">
        <v>1961</v>
      </c>
      <c r="P84" s="18" t="s">
        <v>2477</v>
      </c>
      <c r="Q84" s="14" t="s">
        <v>2079</v>
      </c>
      <c r="R84" s="19" t="s">
        <v>2335</v>
      </c>
      <c r="S84" s="13" t="s">
        <v>2081</v>
      </c>
      <c r="T84" s="18" t="s">
        <v>2339</v>
      </c>
      <c r="U84" s="20" t="s">
        <v>2784</v>
      </c>
      <c r="V84" s="14" t="s">
        <v>2097</v>
      </c>
      <c r="W84" s="14" t="s">
        <v>2098</v>
      </c>
      <c r="X84" s="19" t="s">
        <v>2318</v>
      </c>
      <c r="Y84" s="14" t="s">
        <v>2107</v>
      </c>
      <c r="Z84" s="14" t="s">
        <v>2133</v>
      </c>
      <c r="AA84" s="16">
        <v>0</v>
      </c>
      <c r="AB84" s="14" t="s">
        <v>2202</v>
      </c>
      <c r="AC84" s="14" t="s">
        <v>2118</v>
      </c>
      <c r="AD84" s="16">
        <v>0</v>
      </c>
      <c r="AE84" s="17" t="s">
        <v>2226</v>
      </c>
      <c r="AF84" s="20" t="s">
        <v>2331</v>
      </c>
      <c r="AG84" s="16">
        <v>1959</v>
      </c>
      <c r="AH84" s="14" t="s">
        <v>1036</v>
      </c>
      <c r="AI84" s="14" t="s">
        <v>1037</v>
      </c>
      <c r="AJ84" s="28">
        <v>26.211189999999998</v>
      </c>
      <c r="AK84" s="29">
        <v>-80.120080000000002</v>
      </c>
      <c r="AL84" s="34">
        <f>J84+MAX(Table14[[#This Row],[Highway]:[Pipe]])</f>
        <v>1</v>
      </c>
      <c r="AN84" s="35">
        <f t="shared" si="8"/>
        <v>1</v>
      </c>
      <c r="AO84" s="35" t="str">
        <f t="shared" si="9"/>
        <v/>
      </c>
      <c r="AP84" s="35" t="str">
        <f t="shared" si="10"/>
        <v/>
      </c>
      <c r="AQ84" s="35" t="str">
        <f t="shared" si="11"/>
        <v/>
      </c>
    </row>
    <row r="85" spans="1:43" x14ac:dyDescent="0.45">
      <c r="A85" s="25">
        <v>25.796555555555557</v>
      </c>
      <c r="B85" s="22">
        <v>-80.135000000000005</v>
      </c>
      <c r="C85" s="13" t="s">
        <v>586</v>
      </c>
      <c r="D85" s="13" t="s">
        <v>587</v>
      </c>
      <c r="E85" s="14" t="s">
        <v>588</v>
      </c>
      <c r="F85" s="13" t="s">
        <v>34</v>
      </c>
      <c r="G85" s="14" t="s">
        <v>34</v>
      </c>
      <c r="H85" s="15"/>
      <c r="I85" s="16">
        <v>876726</v>
      </c>
      <c r="J85" s="19">
        <v>0</v>
      </c>
      <c r="K85" s="17" t="s">
        <v>587</v>
      </c>
      <c r="L85" s="17" t="s">
        <v>587</v>
      </c>
      <c r="M85" s="18" t="s">
        <v>2573</v>
      </c>
      <c r="N85" s="13" t="s">
        <v>1865</v>
      </c>
      <c r="O85" s="14" t="s">
        <v>1957</v>
      </c>
      <c r="P85" s="18" t="s">
        <v>2548</v>
      </c>
      <c r="Q85" s="14" t="s">
        <v>2079</v>
      </c>
      <c r="R85" s="19" t="s">
        <v>2335</v>
      </c>
      <c r="S85" s="13" t="s">
        <v>2087</v>
      </c>
      <c r="T85" s="18" t="s">
        <v>2340</v>
      </c>
      <c r="U85" s="20" t="s">
        <v>2843</v>
      </c>
      <c r="V85" s="14" t="s">
        <v>2097</v>
      </c>
      <c r="W85" s="14" t="s">
        <v>2098</v>
      </c>
      <c r="X85" s="19" t="s">
        <v>2318</v>
      </c>
      <c r="Y85" s="14" t="s">
        <v>2107</v>
      </c>
      <c r="Z85" s="14" t="s">
        <v>2116</v>
      </c>
      <c r="AA85" s="16">
        <v>0</v>
      </c>
      <c r="AB85" s="14" t="s">
        <v>2183</v>
      </c>
      <c r="AC85" s="14" t="s">
        <v>2118</v>
      </c>
      <c r="AD85" s="16">
        <v>0</v>
      </c>
      <c r="AE85" s="17" t="s">
        <v>2283</v>
      </c>
      <c r="AF85" s="20" t="s">
        <v>2331</v>
      </c>
      <c r="AG85" s="16">
        <v>1974</v>
      </c>
      <c r="AH85" s="14" t="s">
        <v>1350</v>
      </c>
      <c r="AI85" s="14" t="s">
        <v>1351</v>
      </c>
      <c r="AJ85" s="28">
        <v>25.796559999999999</v>
      </c>
      <c r="AK85" s="29">
        <v>-80.135000000000005</v>
      </c>
      <c r="AL85" s="34">
        <f>J85+MAX(Table14[[#This Row],[Highway]:[Pipe]])</f>
        <v>1</v>
      </c>
      <c r="AN85" s="35">
        <f t="shared" si="8"/>
        <v>1</v>
      </c>
      <c r="AO85" s="35" t="str">
        <f t="shared" si="9"/>
        <v/>
      </c>
      <c r="AP85" s="35" t="str">
        <f t="shared" si="10"/>
        <v/>
      </c>
      <c r="AQ85" s="35" t="str">
        <f t="shared" si="11"/>
        <v/>
      </c>
    </row>
    <row r="86" spans="1:43" x14ac:dyDescent="0.45">
      <c r="A86" s="25">
        <v>25.942430555555557</v>
      </c>
      <c r="B86" s="22">
        <v>-80.134658333333334</v>
      </c>
      <c r="C86" s="13" t="s">
        <v>601</v>
      </c>
      <c r="D86" s="13" t="s">
        <v>602</v>
      </c>
      <c r="E86" s="14" t="s">
        <v>603</v>
      </c>
      <c r="F86" s="13" t="s">
        <v>34</v>
      </c>
      <c r="G86" s="14" t="s">
        <v>34</v>
      </c>
      <c r="H86" s="15"/>
      <c r="I86" s="16"/>
      <c r="J86" s="19">
        <v>0</v>
      </c>
      <c r="K86" s="17" t="s">
        <v>602</v>
      </c>
      <c r="L86" s="17" t="s">
        <v>602</v>
      </c>
      <c r="M86" s="18" t="s">
        <v>34</v>
      </c>
      <c r="N86" s="13" t="s">
        <v>1867</v>
      </c>
      <c r="O86" s="14" t="s">
        <v>1931</v>
      </c>
      <c r="P86" s="18" t="s">
        <v>34</v>
      </c>
      <c r="Q86" s="14" t="s">
        <v>2079</v>
      </c>
      <c r="R86" s="19" t="s">
        <v>34</v>
      </c>
      <c r="S86" s="13" t="s">
        <v>2087</v>
      </c>
      <c r="T86" s="18" t="s">
        <v>34</v>
      </c>
      <c r="U86" s="20" t="s">
        <v>34</v>
      </c>
      <c r="V86" s="14" t="s">
        <v>2097</v>
      </c>
      <c r="W86" s="14" t="s">
        <v>2098</v>
      </c>
      <c r="X86" s="19" t="s">
        <v>34</v>
      </c>
      <c r="Y86" s="14" t="s">
        <v>2107</v>
      </c>
      <c r="Z86" s="14" t="s">
        <v>1934</v>
      </c>
      <c r="AA86" s="16" t="s">
        <v>34</v>
      </c>
      <c r="AB86" s="14" t="s">
        <v>2204</v>
      </c>
      <c r="AC86" s="14" t="s">
        <v>2118</v>
      </c>
      <c r="AD86" s="16" t="s">
        <v>34</v>
      </c>
      <c r="AE86" s="17" t="s">
        <v>2289</v>
      </c>
      <c r="AF86" s="20" t="s">
        <v>34</v>
      </c>
      <c r="AG86" s="16" t="s">
        <v>34</v>
      </c>
      <c r="AH86" s="14" t="s">
        <v>1360</v>
      </c>
      <c r="AI86" s="14" t="s">
        <v>1361</v>
      </c>
      <c r="AJ86" s="28" t="s">
        <v>34</v>
      </c>
      <c r="AK86" s="29" t="s">
        <v>34</v>
      </c>
      <c r="AL86" s="34">
        <f>J86+MAX(Table14[[#This Row],[Highway]:[Pipe]])</f>
        <v>1</v>
      </c>
      <c r="AN86" s="35">
        <f t="shared" si="8"/>
        <v>1</v>
      </c>
      <c r="AO86" s="35" t="str">
        <f t="shared" si="9"/>
        <v/>
      </c>
      <c r="AP86" s="35" t="str">
        <f t="shared" si="10"/>
        <v/>
      </c>
      <c r="AQ86" s="35" t="str">
        <f t="shared" si="11"/>
        <v/>
      </c>
    </row>
    <row r="87" spans="1:43" x14ac:dyDescent="0.45">
      <c r="A87" s="25">
        <v>25.944936111111112</v>
      </c>
      <c r="B87" s="22">
        <v>-80.131763888888884</v>
      </c>
      <c r="C87" s="13" t="s">
        <v>601</v>
      </c>
      <c r="D87" s="13" t="s">
        <v>602</v>
      </c>
      <c r="E87" s="14" t="s">
        <v>603</v>
      </c>
      <c r="F87" s="13" t="s">
        <v>34</v>
      </c>
      <c r="G87" s="14" t="s">
        <v>34</v>
      </c>
      <c r="H87" s="15"/>
      <c r="I87" s="16"/>
      <c r="J87" s="19">
        <v>0</v>
      </c>
      <c r="K87" s="17" t="s">
        <v>602</v>
      </c>
      <c r="L87" s="17" t="s">
        <v>602</v>
      </c>
      <c r="M87" s="18" t="s">
        <v>34</v>
      </c>
      <c r="N87" s="13" t="s">
        <v>1867</v>
      </c>
      <c r="O87" s="14" t="s">
        <v>1931</v>
      </c>
      <c r="P87" s="18" t="s">
        <v>34</v>
      </c>
      <c r="Q87" s="14" t="s">
        <v>2079</v>
      </c>
      <c r="R87" s="19" t="s">
        <v>34</v>
      </c>
      <c r="S87" s="13" t="s">
        <v>2087</v>
      </c>
      <c r="T87" s="18" t="s">
        <v>34</v>
      </c>
      <c r="U87" s="20" t="s">
        <v>34</v>
      </c>
      <c r="V87" s="14" t="s">
        <v>2097</v>
      </c>
      <c r="W87" s="14" t="s">
        <v>2098</v>
      </c>
      <c r="X87" s="19" t="s">
        <v>34</v>
      </c>
      <c r="Y87" s="14" t="s">
        <v>2107</v>
      </c>
      <c r="Z87" s="14" t="s">
        <v>1934</v>
      </c>
      <c r="AA87" s="16" t="s">
        <v>34</v>
      </c>
      <c r="AB87" s="14" t="s">
        <v>2204</v>
      </c>
      <c r="AC87" s="14" t="s">
        <v>2118</v>
      </c>
      <c r="AD87" s="16" t="s">
        <v>34</v>
      </c>
      <c r="AE87" s="17" t="s">
        <v>2289</v>
      </c>
      <c r="AF87" s="20" t="s">
        <v>34</v>
      </c>
      <c r="AG87" s="16" t="s">
        <v>34</v>
      </c>
      <c r="AH87" s="14" t="s">
        <v>1362</v>
      </c>
      <c r="AI87" s="14" t="s">
        <v>1363</v>
      </c>
      <c r="AJ87" s="28" t="s">
        <v>34</v>
      </c>
      <c r="AK87" s="29" t="s">
        <v>34</v>
      </c>
      <c r="AL87" s="34">
        <f>J87+MAX(Table14[[#This Row],[Highway]:[Pipe]])</f>
        <v>1</v>
      </c>
      <c r="AN87" s="35">
        <f t="shared" si="8"/>
        <v>1</v>
      </c>
      <c r="AO87" s="35" t="str">
        <f t="shared" si="9"/>
        <v/>
      </c>
      <c r="AP87" s="35" t="str">
        <f t="shared" si="10"/>
        <v/>
      </c>
      <c r="AQ87" s="35" t="str">
        <f t="shared" si="11"/>
        <v/>
      </c>
    </row>
    <row r="88" spans="1:43" x14ac:dyDescent="0.45">
      <c r="A88" s="25">
        <v>25.871397222222221</v>
      </c>
      <c r="B88" s="22">
        <v>-80.172955555555561</v>
      </c>
      <c r="C88" s="13" t="s">
        <v>562</v>
      </c>
      <c r="D88" s="13" t="s">
        <v>134</v>
      </c>
      <c r="E88" s="14" t="s">
        <v>563</v>
      </c>
      <c r="F88" s="13" t="s">
        <v>34</v>
      </c>
      <c r="G88" s="14" t="s">
        <v>34</v>
      </c>
      <c r="H88" s="15"/>
      <c r="I88" s="16"/>
      <c r="J88" s="19">
        <v>0</v>
      </c>
      <c r="K88" s="17" t="s">
        <v>134</v>
      </c>
      <c r="L88" s="17" t="s">
        <v>1708</v>
      </c>
      <c r="M88" s="18" t="s">
        <v>34</v>
      </c>
      <c r="N88" s="13" t="s">
        <v>1861</v>
      </c>
      <c r="O88" s="14" t="s">
        <v>1959</v>
      </c>
      <c r="P88" s="18" t="s">
        <v>34</v>
      </c>
      <c r="Q88" s="14" t="s">
        <v>2079</v>
      </c>
      <c r="R88" s="19" t="s">
        <v>34</v>
      </c>
      <c r="S88" s="13" t="s">
        <v>2087</v>
      </c>
      <c r="T88" s="18" t="s">
        <v>34</v>
      </c>
      <c r="U88" s="20" t="s">
        <v>34</v>
      </c>
      <c r="V88" s="14" t="s">
        <v>2097</v>
      </c>
      <c r="W88" s="14" t="s">
        <v>2102</v>
      </c>
      <c r="X88" s="19" t="s">
        <v>34</v>
      </c>
      <c r="Y88" s="14" t="s">
        <v>2107</v>
      </c>
      <c r="Z88" s="14" t="s">
        <v>2160</v>
      </c>
      <c r="AA88" s="16" t="s">
        <v>34</v>
      </c>
      <c r="AB88" s="14" t="s">
        <v>2123</v>
      </c>
      <c r="AC88" s="14" t="s">
        <v>2118</v>
      </c>
      <c r="AD88" s="16" t="s">
        <v>34</v>
      </c>
      <c r="AE88" s="17" t="s">
        <v>2284</v>
      </c>
      <c r="AF88" s="20" t="s">
        <v>34</v>
      </c>
      <c r="AG88" s="16" t="s">
        <v>34</v>
      </c>
      <c r="AH88" s="14" t="s">
        <v>1333</v>
      </c>
      <c r="AI88" s="14" t="s">
        <v>1334</v>
      </c>
      <c r="AJ88" s="28" t="s">
        <v>34</v>
      </c>
      <c r="AK88" s="29" t="s">
        <v>34</v>
      </c>
      <c r="AL88" s="34">
        <f>J88+MAX(Table14[[#This Row],[Highway]:[Pipe]])</f>
        <v>7</v>
      </c>
      <c r="AN88" s="35" t="str">
        <f t="shared" si="8"/>
        <v/>
      </c>
      <c r="AO88" s="35" t="str">
        <f t="shared" si="9"/>
        <v/>
      </c>
      <c r="AP88" s="35" t="str">
        <f t="shared" si="10"/>
        <v/>
      </c>
      <c r="AQ88" s="35">
        <f t="shared" si="11"/>
        <v>7</v>
      </c>
    </row>
    <row r="89" spans="1:43" x14ac:dyDescent="0.45">
      <c r="A89" s="25">
        <v>25.871397222222221</v>
      </c>
      <c r="B89" s="22">
        <v>-80.173111111111112</v>
      </c>
      <c r="C89" s="13" t="s">
        <v>564</v>
      </c>
      <c r="D89" s="13" t="s">
        <v>40</v>
      </c>
      <c r="E89" s="14" t="s">
        <v>565</v>
      </c>
      <c r="F89" s="13" t="s">
        <v>34</v>
      </c>
      <c r="G89" s="14" t="s">
        <v>34</v>
      </c>
      <c r="H89" s="15"/>
      <c r="I89" s="16">
        <v>870770</v>
      </c>
      <c r="J89" s="19">
        <v>0</v>
      </c>
      <c r="K89" s="17" t="s">
        <v>40</v>
      </c>
      <c r="L89" s="17" t="s">
        <v>40</v>
      </c>
      <c r="M89" s="18" t="s">
        <v>2522</v>
      </c>
      <c r="N89" s="13" t="s">
        <v>1861</v>
      </c>
      <c r="O89" s="14" t="s">
        <v>1959</v>
      </c>
      <c r="P89" s="18" t="s">
        <v>2487</v>
      </c>
      <c r="Q89" s="14" t="s">
        <v>2079</v>
      </c>
      <c r="R89" s="19" t="s">
        <v>2335</v>
      </c>
      <c r="S89" s="13" t="s">
        <v>2087</v>
      </c>
      <c r="T89" s="18" t="s">
        <v>2340</v>
      </c>
      <c r="U89" s="20" t="s">
        <v>2809</v>
      </c>
      <c r="V89" s="14" t="s">
        <v>2097</v>
      </c>
      <c r="W89" s="14" t="s">
        <v>2098</v>
      </c>
      <c r="X89" s="19" t="s">
        <v>2318</v>
      </c>
      <c r="Y89" s="14" t="s">
        <v>2107</v>
      </c>
      <c r="Z89" s="14" t="s">
        <v>2125</v>
      </c>
      <c r="AA89" s="16">
        <v>0</v>
      </c>
      <c r="AB89" s="14" t="s">
        <v>2121</v>
      </c>
      <c r="AC89" s="14" t="s">
        <v>2118</v>
      </c>
      <c r="AD89" s="16">
        <v>0</v>
      </c>
      <c r="AE89" s="17" t="s">
        <v>2235</v>
      </c>
      <c r="AF89" s="20" t="s">
        <v>2329</v>
      </c>
      <c r="AG89" s="16">
        <v>1994</v>
      </c>
      <c r="AH89" s="14" t="s">
        <v>1333</v>
      </c>
      <c r="AI89" s="14" t="s">
        <v>1335</v>
      </c>
      <c r="AJ89" s="28">
        <v>25.87144</v>
      </c>
      <c r="AK89" s="29">
        <v>-80.173079999999999</v>
      </c>
      <c r="AL89" s="34">
        <f>J89+MAX(Table14[[#This Row],[Highway]:[Pipe]])</f>
        <v>1</v>
      </c>
      <c r="AN89" s="35">
        <f t="shared" si="8"/>
        <v>1</v>
      </c>
      <c r="AO89" s="35" t="str">
        <f t="shared" si="9"/>
        <v/>
      </c>
      <c r="AP89" s="35" t="str">
        <f t="shared" si="10"/>
        <v/>
      </c>
      <c r="AQ89" s="35" t="str">
        <f t="shared" si="11"/>
        <v/>
      </c>
    </row>
    <row r="90" spans="1:43" x14ac:dyDescent="0.45">
      <c r="A90" s="25">
        <v>25.700777777777777</v>
      </c>
      <c r="B90" s="22">
        <v>-80.249416666666662</v>
      </c>
      <c r="C90" s="13" t="s">
        <v>628</v>
      </c>
      <c r="D90" s="13" t="s">
        <v>629</v>
      </c>
      <c r="E90" s="14" t="s">
        <v>630</v>
      </c>
      <c r="F90" s="13" t="s">
        <v>34</v>
      </c>
      <c r="G90" s="14" t="s">
        <v>34</v>
      </c>
      <c r="H90" s="15"/>
      <c r="I90" s="16">
        <v>875303</v>
      </c>
      <c r="J90" s="19">
        <v>0</v>
      </c>
      <c r="K90" s="17" t="s">
        <v>629</v>
      </c>
      <c r="L90" s="17" t="s">
        <v>629</v>
      </c>
      <c r="M90" s="18" t="s">
        <v>2560</v>
      </c>
      <c r="N90" s="13" t="s">
        <v>1871</v>
      </c>
      <c r="O90" s="14" t="s">
        <v>1932</v>
      </c>
      <c r="P90" s="18" t="s">
        <v>2559</v>
      </c>
      <c r="Q90" s="14" t="s">
        <v>2079</v>
      </c>
      <c r="R90" s="19" t="s">
        <v>2335</v>
      </c>
      <c r="S90" s="13" t="s">
        <v>2087</v>
      </c>
      <c r="T90" s="18" t="s">
        <v>2340</v>
      </c>
      <c r="U90" s="20" t="s">
        <v>2834</v>
      </c>
      <c r="V90" s="14" t="s">
        <v>2097</v>
      </c>
      <c r="W90" s="14" t="s">
        <v>2098</v>
      </c>
      <c r="X90" s="19" t="s">
        <v>2318</v>
      </c>
      <c r="Y90" s="14" t="s">
        <v>2107</v>
      </c>
      <c r="Z90" s="14" t="s">
        <v>2112</v>
      </c>
      <c r="AA90" s="16">
        <v>44.9</v>
      </c>
      <c r="AB90" s="14" t="s">
        <v>2137</v>
      </c>
      <c r="AC90" s="14" t="s">
        <v>2118</v>
      </c>
      <c r="AD90" s="16">
        <v>20</v>
      </c>
      <c r="AE90" s="17" t="s">
        <v>2292</v>
      </c>
      <c r="AF90" s="20" t="s">
        <v>2331</v>
      </c>
      <c r="AG90" s="16">
        <v>1984</v>
      </c>
      <c r="AH90" s="14" t="s">
        <v>1379</v>
      </c>
      <c r="AI90" s="14" t="s">
        <v>1380</v>
      </c>
      <c r="AJ90" s="28">
        <v>25.700769999999999</v>
      </c>
      <c r="AK90" s="29">
        <v>-80.249409999999997</v>
      </c>
      <c r="AL90" s="34">
        <f>J90+MAX(Table14[[#This Row],[Highway]:[Pipe]])</f>
        <v>1</v>
      </c>
      <c r="AN90" s="35">
        <f t="shared" si="8"/>
        <v>1</v>
      </c>
      <c r="AO90" s="35" t="str">
        <f t="shared" si="9"/>
        <v/>
      </c>
      <c r="AP90" s="35" t="str">
        <f t="shared" si="10"/>
        <v/>
      </c>
      <c r="AQ90" s="35" t="str">
        <f t="shared" si="11"/>
        <v/>
      </c>
    </row>
    <row r="91" spans="1:43" x14ac:dyDescent="0.45">
      <c r="A91" s="25">
        <v>27.180733333333336</v>
      </c>
      <c r="B91" s="22">
        <v>-80.187716666666674</v>
      </c>
      <c r="C91" s="13" t="s">
        <v>412</v>
      </c>
      <c r="D91" s="13" t="s">
        <v>413</v>
      </c>
      <c r="E91" s="14" t="s">
        <v>414</v>
      </c>
      <c r="F91" s="13" t="s">
        <v>34</v>
      </c>
      <c r="G91" s="14" t="s">
        <v>34</v>
      </c>
      <c r="H91" s="15"/>
      <c r="I91" s="16"/>
      <c r="J91" s="19">
        <v>0</v>
      </c>
      <c r="K91" s="17" t="s">
        <v>413</v>
      </c>
      <c r="L91" s="17" t="s">
        <v>1682</v>
      </c>
      <c r="M91" s="18" t="s">
        <v>34</v>
      </c>
      <c r="N91" s="13" t="s">
        <v>1779</v>
      </c>
      <c r="O91" s="14" t="s">
        <v>2017</v>
      </c>
      <c r="P91" s="18" t="s">
        <v>34</v>
      </c>
      <c r="Q91" s="14" t="s">
        <v>2079</v>
      </c>
      <c r="R91" s="19" t="s">
        <v>34</v>
      </c>
      <c r="S91" s="13" t="s">
        <v>2086</v>
      </c>
      <c r="T91" s="18" t="s">
        <v>34</v>
      </c>
      <c r="U91" s="20" t="s">
        <v>34</v>
      </c>
      <c r="V91" s="14" t="s">
        <v>2097</v>
      </c>
      <c r="W91" s="14" t="s">
        <v>2098</v>
      </c>
      <c r="X91" s="19" t="s">
        <v>34</v>
      </c>
      <c r="Y91" s="14" t="s">
        <v>2107</v>
      </c>
      <c r="Z91" s="14" t="s">
        <v>2159</v>
      </c>
      <c r="AA91" s="16" t="s">
        <v>34</v>
      </c>
      <c r="AB91" s="14" t="s">
        <v>962</v>
      </c>
      <c r="AC91" s="14" t="s">
        <v>2118</v>
      </c>
      <c r="AD91" s="16" t="s">
        <v>34</v>
      </c>
      <c r="AE91" s="17" t="s">
        <v>2272</v>
      </c>
      <c r="AF91" s="20" t="s">
        <v>34</v>
      </c>
      <c r="AG91" s="16" t="s">
        <v>34</v>
      </c>
      <c r="AH91" s="14" t="s">
        <v>1225</v>
      </c>
      <c r="AI91" s="14" t="s">
        <v>1226</v>
      </c>
      <c r="AJ91" s="28" t="s">
        <v>34</v>
      </c>
      <c r="AK91" s="29" t="s">
        <v>34</v>
      </c>
      <c r="AL91" s="34">
        <f>J91+MAX(Table14[[#This Row],[Highway]:[Pipe]])</f>
        <v>1</v>
      </c>
      <c r="AN91" s="35">
        <f t="shared" si="8"/>
        <v>1</v>
      </c>
      <c r="AO91" s="35" t="str">
        <f t="shared" si="9"/>
        <v/>
      </c>
      <c r="AP91" s="35" t="str">
        <f t="shared" si="10"/>
        <v/>
      </c>
      <c r="AQ91" s="35" t="str">
        <f t="shared" si="11"/>
        <v/>
      </c>
    </row>
    <row r="92" spans="1:43" x14ac:dyDescent="0.45">
      <c r="A92" s="25">
        <v>25.723499999999998</v>
      </c>
      <c r="B92" s="22">
        <v>-80.26680555555555</v>
      </c>
      <c r="C92" s="13" t="s">
        <v>589</v>
      </c>
      <c r="D92" s="13" t="s">
        <v>590</v>
      </c>
      <c r="E92" s="14" t="s">
        <v>591</v>
      </c>
      <c r="F92" s="13" t="s">
        <v>34</v>
      </c>
      <c r="G92" s="14" t="s">
        <v>34</v>
      </c>
      <c r="H92" s="15"/>
      <c r="I92" s="16">
        <v>875304</v>
      </c>
      <c r="J92" s="19">
        <v>0</v>
      </c>
      <c r="K92" s="17" t="s">
        <v>590</v>
      </c>
      <c r="L92" s="17" t="s">
        <v>590</v>
      </c>
      <c r="M92" s="18" t="s">
        <v>2561</v>
      </c>
      <c r="N92" s="13" t="s">
        <v>1866</v>
      </c>
      <c r="O92" s="14" t="s">
        <v>1926</v>
      </c>
      <c r="P92" s="18" t="s">
        <v>2536</v>
      </c>
      <c r="Q92" s="14" t="s">
        <v>2079</v>
      </c>
      <c r="R92" s="19" t="s">
        <v>2335</v>
      </c>
      <c r="S92" s="13" t="s">
        <v>2087</v>
      </c>
      <c r="T92" s="18" t="s">
        <v>2340</v>
      </c>
      <c r="U92" s="20" t="s">
        <v>2835</v>
      </c>
      <c r="V92" s="14" t="s">
        <v>2097</v>
      </c>
      <c r="W92" s="14" t="s">
        <v>2098</v>
      </c>
      <c r="X92" s="19" t="s">
        <v>2318</v>
      </c>
      <c r="Y92" s="14" t="s">
        <v>2107</v>
      </c>
      <c r="Z92" s="14" t="s">
        <v>1995</v>
      </c>
      <c r="AA92" s="16">
        <v>0</v>
      </c>
      <c r="AB92" s="14" t="s">
        <v>2217</v>
      </c>
      <c r="AC92" s="14" t="s">
        <v>2118</v>
      </c>
      <c r="AD92" s="16">
        <v>0</v>
      </c>
      <c r="AE92" s="17" t="s">
        <v>2286</v>
      </c>
      <c r="AF92" s="20" t="s">
        <v>2331</v>
      </c>
      <c r="AG92" s="16">
        <v>1970</v>
      </c>
      <c r="AH92" s="14" t="s">
        <v>1352</v>
      </c>
      <c r="AI92" s="14" t="s">
        <v>1353</v>
      </c>
      <c r="AJ92" s="28">
        <v>25.723510000000001</v>
      </c>
      <c r="AK92" s="29">
        <v>-80.266800000000003</v>
      </c>
      <c r="AL92" s="34">
        <f>J92+MAX(Table14[[#This Row],[Highway]:[Pipe]])</f>
        <v>1</v>
      </c>
      <c r="AN92" s="35">
        <f t="shared" si="8"/>
        <v>1</v>
      </c>
      <c r="AO92" s="35" t="str">
        <f t="shared" si="9"/>
        <v/>
      </c>
      <c r="AP92" s="35" t="str">
        <f t="shared" si="10"/>
        <v/>
      </c>
      <c r="AQ92" s="35" t="str">
        <f t="shared" si="11"/>
        <v/>
      </c>
    </row>
    <row r="93" spans="1:43" x14ac:dyDescent="0.45">
      <c r="A93" s="25">
        <v>26.107927777777778</v>
      </c>
      <c r="B93" s="22">
        <v>-80.147016666666673</v>
      </c>
      <c r="C93" s="13" t="s">
        <v>300</v>
      </c>
      <c r="D93" s="13" t="s">
        <v>134</v>
      </c>
      <c r="E93" s="14" t="s">
        <v>301</v>
      </c>
      <c r="F93" s="13" t="s">
        <v>34</v>
      </c>
      <c r="G93" s="14" t="s">
        <v>34</v>
      </c>
      <c r="H93" s="15"/>
      <c r="I93" s="16"/>
      <c r="J93" s="19">
        <v>0</v>
      </c>
      <c r="K93" s="17" t="s">
        <v>134</v>
      </c>
      <c r="L93" s="17" t="s">
        <v>1660</v>
      </c>
      <c r="M93" s="18" t="s">
        <v>34</v>
      </c>
      <c r="N93" s="13" t="s">
        <v>1821</v>
      </c>
      <c r="O93" s="14" t="s">
        <v>1979</v>
      </c>
      <c r="P93" s="18" t="s">
        <v>34</v>
      </c>
      <c r="Q93" s="14" t="s">
        <v>2079</v>
      </c>
      <c r="R93" s="19" t="s">
        <v>34</v>
      </c>
      <c r="S93" s="13" t="s">
        <v>2081</v>
      </c>
      <c r="T93" s="18" t="s">
        <v>34</v>
      </c>
      <c r="U93" s="20" t="s">
        <v>34</v>
      </c>
      <c r="V93" s="14" t="s">
        <v>2097</v>
      </c>
      <c r="W93" s="14" t="s">
        <v>2098</v>
      </c>
      <c r="X93" s="19" t="s">
        <v>34</v>
      </c>
      <c r="Y93" s="14" t="s">
        <v>2107</v>
      </c>
      <c r="Z93" s="14" t="s">
        <v>2148</v>
      </c>
      <c r="AA93" s="16" t="s">
        <v>34</v>
      </c>
      <c r="AB93" s="14" t="s">
        <v>2204</v>
      </c>
      <c r="AC93" s="14" t="s">
        <v>2118</v>
      </c>
      <c r="AD93" s="16" t="s">
        <v>34</v>
      </c>
      <c r="AE93" s="17" t="s">
        <v>2226</v>
      </c>
      <c r="AF93" s="20" t="s">
        <v>34</v>
      </c>
      <c r="AG93" s="16" t="s">
        <v>34</v>
      </c>
      <c r="AH93" s="14" t="s">
        <v>1148</v>
      </c>
      <c r="AI93" s="14" t="s">
        <v>1149</v>
      </c>
      <c r="AJ93" s="28" t="s">
        <v>34</v>
      </c>
      <c r="AK93" s="29" t="s">
        <v>34</v>
      </c>
      <c r="AL93" s="34">
        <f>J93+MAX(Table14[[#This Row],[Highway]:[Pipe]])</f>
        <v>1</v>
      </c>
      <c r="AN93" s="35">
        <f t="shared" si="8"/>
        <v>1</v>
      </c>
      <c r="AO93" s="35" t="str">
        <f t="shared" si="9"/>
        <v/>
      </c>
      <c r="AP93" s="35" t="str">
        <f t="shared" si="10"/>
        <v/>
      </c>
      <c r="AQ93" s="35" t="str">
        <f t="shared" si="11"/>
        <v/>
      </c>
    </row>
    <row r="94" spans="1:43" x14ac:dyDescent="0.45">
      <c r="A94" s="25">
        <v>26.15123611111111</v>
      </c>
      <c r="B94" s="22">
        <v>-80.140819444444446</v>
      </c>
      <c r="C94" s="13" t="s">
        <v>264</v>
      </c>
      <c r="D94" s="13" t="s">
        <v>134</v>
      </c>
      <c r="E94" s="14" t="s">
        <v>265</v>
      </c>
      <c r="F94" s="13" t="s">
        <v>34</v>
      </c>
      <c r="G94" s="14" t="s">
        <v>34</v>
      </c>
      <c r="H94" s="15"/>
      <c r="I94" s="16"/>
      <c r="J94" s="19">
        <v>0</v>
      </c>
      <c r="K94" s="17" t="s">
        <v>134</v>
      </c>
      <c r="L94" s="17" t="s">
        <v>1649</v>
      </c>
      <c r="M94" s="18" t="s">
        <v>34</v>
      </c>
      <c r="N94" s="13" t="s">
        <v>1820</v>
      </c>
      <c r="O94" s="14" t="s">
        <v>1972</v>
      </c>
      <c r="P94" s="18" t="s">
        <v>34</v>
      </c>
      <c r="Q94" s="14" t="s">
        <v>2079</v>
      </c>
      <c r="R94" s="19" t="s">
        <v>34</v>
      </c>
      <c r="S94" s="13" t="s">
        <v>2081</v>
      </c>
      <c r="T94" s="18" t="s">
        <v>34</v>
      </c>
      <c r="U94" s="20" t="s">
        <v>34</v>
      </c>
      <c r="V94" s="14" t="s">
        <v>2097</v>
      </c>
      <c r="W94" s="14" t="s">
        <v>2098</v>
      </c>
      <c r="X94" s="19" t="s">
        <v>34</v>
      </c>
      <c r="Y94" s="14" t="s">
        <v>2107</v>
      </c>
      <c r="Z94" s="14" t="s">
        <v>2150</v>
      </c>
      <c r="AA94" s="16" t="s">
        <v>34</v>
      </c>
      <c r="AB94" s="14" t="s">
        <v>962</v>
      </c>
      <c r="AC94" s="14" t="s">
        <v>2118</v>
      </c>
      <c r="AD94" s="16" t="s">
        <v>34</v>
      </c>
      <c r="AE94" s="17" t="s">
        <v>2228</v>
      </c>
      <c r="AF94" s="20" t="s">
        <v>34</v>
      </c>
      <c r="AG94" s="16" t="s">
        <v>34</v>
      </c>
      <c r="AH94" s="14" t="s">
        <v>1120</v>
      </c>
      <c r="AI94" s="14" t="s">
        <v>1121</v>
      </c>
      <c r="AJ94" s="28" t="s">
        <v>34</v>
      </c>
      <c r="AK94" s="29" t="s">
        <v>34</v>
      </c>
      <c r="AL94" s="34">
        <f>J94+MAX(Table14[[#This Row],[Highway]:[Pipe]])</f>
        <v>1</v>
      </c>
      <c r="AN94" s="35">
        <f t="shared" si="8"/>
        <v>1</v>
      </c>
      <c r="AO94" s="35" t="str">
        <f t="shared" si="9"/>
        <v/>
      </c>
      <c r="AP94" s="35" t="str">
        <f t="shared" si="10"/>
        <v/>
      </c>
      <c r="AQ94" s="35" t="str">
        <f t="shared" si="11"/>
        <v/>
      </c>
    </row>
    <row r="95" spans="1:43" x14ac:dyDescent="0.45">
      <c r="A95" s="25">
        <v>27.200861111111109</v>
      </c>
      <c r="B95" s="22">
        <v>-80.295227777777782</v>
      </c>
      <c r="C95" s="13" t="s">
        <v>405</v>
      </c>
      <c r="D95" s="13" t="s">
        <v>406</v>
      </c>
      <c r="E95" s="14" t="s">
        <v>407</v>
      </c>
      <c r="F95" s="13" t="s">
        <v>34</v>
      </c>
      <c r="G95" s="14" t="s">
        <v>34</v>
      </c>
      <c r="H95" s="15"/>
      <c r="I95" s="16">
        <v>894003</v>
      </c>
      <c r="J95" s="19">
        <v>0</v>
      </c>
      <c r="K95" s="17" t="s">
        <v>406</v>
      </c>
      <c r="L95" s="17" t="s">
        <v>406</v>
      </c>
      <c r="M95" s="18" t="s">
        <v>2614</v>
      </c>
      <c r="N95" s="13" t="s">
        <v>1834</v>
      </c>
      <c r="O95" s="14" t="s">
        <v>1990</v>
      </c>
      <c r="P95" s="18" t="s">
        <v>2613</v>
      </c>
      <c r="Q95" s="14" t="s">
        <v>2079</v>
      </c>
      <c r="R95" s="19" t="s">
        <v>2335</v>
      </c>
      <c r="S95" s="13" t="s">
        <v>2086</v>
      </c>
      <c r="T95" s="18" t="s">
        <v>2342</v>
      </c>
      <c r="U95" s="20" t="s">
        <v>2883</v>
      </c>
      <c r="V95" s="14" t="s">
        <v>2097</v>
      </c>
      <c r="W95" s="14" t="s">
        <v>2098</v>
      </c>
      <c r="X95" s="19" t="s">
        <v>2318</v>
      </c>
      <c r="Y95" s="14" t="s">
        <v>2107</v>
      </c>
      <c r="Z95" s="14" t="s">
        <v>2126</v>
      </c>
      <c r="AA95" s="16">
        <v>0</v>
      </c>
      <c r="AB95" s="14" t="s">
        <v>2123</v>
      </c>
      <c r="AC95" s="14" t="s">
        <v>2118</v>
      </c>
      <c r="AD95" s="16">
        <v>0</v>
      </c>
      <c r="AE95" s="17" t="s">
        <v>2223</v>
      </c>
      <c r="AF95" s="20" t="s">
        <v>2330</v>
      </c>
      <c r="AG95" s="16">
        <v>1950</v>
      </c>
      <c r="AH95" s="14" t="s">
        <v>1219</v>
      </c>
      <c r="AI95" s="14" t="s">
        <v>1220</v>
      </c>
      <c r="AJ95" s="28">
        <v>27.200859999999999</v>
      </c>
      <c r="AK95" s="29">
        <v>-80.295230000000004</v>
      </c>
      <c r="AL95" s="34">
        <f>J95+MAX(Table14[[#This Row],[Highway]:[Pipe]])</f>
        <v>1</v>
      </c>
      <c r="AN95" s="35">
        <f t="shared" si="8"/>
        <v>1</v>
      </c>
      <c r="AO95" s="35" t="str">
        <f t="shared" si="9"/>
        <v/>
      </c>
      <c r="AP95" s="35" t="str">
        <f t="shared" si="10"/>
        <v/>
      </c>
      <c r="AQ95" s="35" t="str">
        <f t="shared" si="11"/>
        <v/>
      </c>
    </row>
    <row r="96" spans="1:43" x14ac:dyDescent="0.45">
      <c r="A96" s="25">
        <v>27.169472222222222</v>
      </c>
      <c r="B96" s="22">
        <v>-80.203277777777785</v>
      </c>
      <c r="C96" s="13" t="s">
        <v>489</v>
      </c>
      <c r="D96" s="13" t="s">
        <v>490</v>
      </c>
      <c r="E96" s="14" t="s">
        <v>491</v>
      </c>
      <c r="F96" s="13" t="s">
        <v>34</v>
      </c>
      <c r="G96" s="14" t="s">
        <v>34</v>
      </c>
      <c r="H96" s="15"/>
      <c r="I96" s="16">
        <v>890102</v>
      </c>
      <c r="J96" s="19">
        <v>0</v>
      </c>
      <c r="K96" s="17" t="s">
        <v>490</v>
      </c>
      <c r="L96" s="17" t="s">
        <v>490</v>
      </c>
      <c r="M96" s="18" t="s">
        <v>2609</v>
      </c>
      <c r="N96" s="13" t="s">
        <v>1850</v>
      </c>
      <c r="O96" s="14" t="s">
        <v>1936</v>
      </c>
      <c r="P96" s="18" t="s">
        <v>2608</v>
      </c>
      <c r="Q96" s="14" t="s">
        <v>2079</v>
      </c>
      <c r="R96" s="19" t="s">
        <v>2335</v>
      </c>
      <c r="S96" s="13" t="s">
        <v>2086</v>
      </c>
      <c r="T96" s="18" t="s">
        <v>2342</v>
      </c>
      <c r="U96" s="20" t="s">
        <v>2868</v>
      </c>
      <c r="V96" s="14" t="s">
        <v>2097</v>
      </c>
      <c r="W96" s="14" t="s">
        <v>2098</v>
      </c>
      <c r="X96" s="19" t="s">
        <v>2098</v>
      </c>
      <c r="Y96" s="14" t="s">
        <v>2107</v>
      </c>
      <c r="Z96" s="14" t="s">
        <v>2111</v>
      </c>
      <c r="AA96" s="16">
        <v>0</v>
      </c>
      <c r="AB96" s="14" t="s">
        <v>2212</v>
      </c>
      <c r="AC96" s="14" t="s">
        <v>2118</v>
      </c>
      <c r="AD96" s="16">
        <v>0</v>
      </c>
      <c r="AE96" s="17" t="s">
        <v>2223</v>
      </c>
      <c r="AF96" s="20" t="s">
        <v>2330</v>
      </c>
      <c r="AG96" s="16">
        <v>1980</v>
      </c>
      <c r="AH96" s="14" t="s">
        <v>1281</v>
      </c>
      <c r="AI96" s="14" t="s">
        <v>1282</v>
      </c>
      <c r="AJ96" s="28">
        <v>27.16948</v>
      </c>
      <c r="AK96" s="29">
        <v>-80.203270000000003</v>
      </c>
      <c r="AL96" s="34">
        <f>J96+MAX(Table14[[#This Row],[Highway]:[Pipe]])</f>
        <v>1</v>
      </c>
      <c r="AN96" s="35">
        <f t="shared" si="8"/>
        <v>1</v>
      </c>
      <c r="AO96" s="35" t="str">
        <f t="shared" si="9"/>
        <v/>
      </c>
      <c r="AP96" s="35" t="str">
        <f t="shared" si="10"/>
        <v/>
      </c>
      <c r="AQ96" s="35" t="str">
        <f t="shared" si="11"/>
        <v/>
      </c>
    </row>
    <row r="97" spans="1:43" x14ac:dyDescent="0.45">
      <c r="A97" s="25">
        <v>26.040588888888891</v>
      </c>
      <c r="B97" s="22">
        <v>-80.165830555555559</v>
      </c>
      <c r="C97" s="13" t="s">
        <v>136</v>
      </c>
      <c r="D97" s="13" t="s">
        <v>137</v>
      </c>
      <c r="E97" s="14" t="s">
        <v>138</v>
      </c>
      <c r="F97" s="13" t="s">
        <v>34</v>
      </c>
      <c r="G97" s="14" t="s">
        <v>34</v>
      </c>
      <c r="H97" s="15"/>
      <c r="I97" s="16">
        <v>866301</v>
      </c>
      <c r="J97" s="19">
        <v>0</v>
      </c>
      <c r="K97" s="17" t="s">
        <v>137</v>
      </c>
      <c r="L97" s="17" t="s">
        <v>137</v>
      </c>
      <c r="M97" s="18" t="s">
        <v>2468</v>
      </c>
      <c r="N97" s="13" t="s">
        <v>1795</v>
      </c>
      <c r="O97" s="14" t="s">
        <v>1960</v>
      </c>
      <c r="P97" s="18" t="s">
        <v>2467</v>
      </c>
      <c r="Q97" s="14" t="s">
        <v>2079</v>
      </c>
      <c r="R97" s="19" t="s">
        <v>2335</v>
      </c>
      <c r="S97" s="13" t="s">
        <v>2081</v>
      </c>
      <c r="T97" s="18" t="s">
        <v>2339</v>
      </c>
      <c r="U97" s="20" t="s">
        <v>2777</v>
      </c>
      <c r="V97" s="14" t="s">
        <v>2097</v>
      </c>
      <c r="W97" s="14" t="s">
        <v>2098</v>
      </c>
      <c r="X97" s="19" t="s">
        <v>2318</v>
      </c>
      <c r="Y97" s="14" t="s">
        <v>2107</v>
      </c>
      <c r="Z97" s="14" t="s">
        <v>2115</v>
      </c>
      <c r="AA97" s="16">
        <v>0</v>
      </c>
      <c r="AB97" s="14" t="s">
        <v>2183</v>
      </c>
      <c r="AC97" s="14" t="s">
        <v>2118</v>
      </c>
      <c r="AD97" s="16">
        <v>0</v>
      </c>
      <c r="AE97" s="17" t="s">
        <v>2230</v>
      </c>
      <c r="AF97" s="20" t="s">
        <v>2331</v>
      </c>
      <c r="AG97" s="16">
        <v>1967</v>
      </c>
      <c r="AH97" s="14" t="s">
        <v>1030</v>
      </c>
      <c r="AI97" s="14" t="s">
        <v>1031</v>
      </c>
      <c r="AJ97" s="28">
        <v>26.040590000000002</v>
      </c>
      <c r="AK97" s="29">
        <v>-80.16583</v>
      </c>
      <c r="AL97" s="34">
        <f>J97+MAX(Table14[[#This Row],[Highway]:[Pipe]])</f>
        <v>1</v>
      </c>
      <c r="AN97" s="35">
        <f t="shared" si="8"/>
        <v>1</v>
      </c>
      <c r="AO97" s="35" t="str">
        <f t="shared" si="9"/>
        <v/>
      </c>
      <c r="AP97" s="35" t="str">
        <f t="shared" si="10"/>
        <v/>
      </c>
      <c r="AQ97" s="35" t="str">
        <f t="shared" si="11"/>
        <v/>
      </c>
    </row>
    <row r="98" spans="1:43" x14ac:dyDescent="0.45">
      <c r="A98" s="25">
        <v>25.999194444444445</v>
      </c>
      <c r="B98" s="22">
        <v>-80.124047222222217</v>
      </c>
      <c r="C98" s="13" t="s">
        <v>305</v>
      </c>
      <c r="D98" s="13" t="s">
        <v>306</v>
      </c>
      <c r="E98" s="14" t="s">
        <v>307</v>
      </c>
      <c r="F98" s="13" t="s">
        <v>34</v>
      </c>
      <c r="G98" s="14" t="s">
        <v>34</v>
      </c>
      <c r="H98" s="15"/>
      <c r="I98" s="16"/>
      <c r="J98" s="19">
        <v>0</v>
      </c>
      <c r="K98" s="17" t="s">
        <v>306</v>
      </c>
      <c r="L98" s="17" t="s">
        <v>306</v>
      </c>
      <c r="M98" s="18" t="s">
        <v>34</v>
      </c>
      <c r="N98" s="13" t="s">
        <v>1822</v>
      </c>
      <c r="O98" s="14" t="s">
        <v>1970</v>
      </c>
      <c r="P98" s="18" t="s">
        <v>34</v>
      </c>
      <c r="Q98" s="14" t="s">
        <v>2079</v>
      </c>
      <c r="R98" s="19" t="s">
        <v>34</v>
      </c>
      <c r="S98" s="13" t="s">
        <v>2081</v>
      </c>
      <c r="T98" s="18" t="s">
        <v>34</v>
      </c>
      <c r="U98" s="20" t="s">
        <v>34</v>
      </c>
      <c r="V98" s="14" t="s">
        <v>2097</v>
      </c>
      <c r="W98" s="14" t="s">
        <v>2098</v>
      </c>
      <c r="X98" s="19" t="s">
        <v>34</v>
      </c>
      <c r="Y98" s="14" t="s">
        <v>2107</v>
      </c>
      <c r="Z98" s="14" t="s">
        <v>2141</v>
      </c>
      <c r="AA98" s="16" t="s">
        <v>34</v>
      </c>
      <c r="AB98" s="14" t="s">
        <v>2121</v>
      </c>
      <c r="AC98" s="14" t="s">
        <v>2118</v>
      </c>
      <c r="AD98" s="16" t="s">
        <v>34</v>
      </c>
      <c r="AE98" s="17" t="s">
        <v>2250</v>
      </c>
      <c r="AF98" s="20" t="s">
        <v>34</v>
      </c>
      <c r="AG98" s="16" t="s">
        <v>34</v>
      </c>
      <c r="AH98" s="14" t="s">
        <v>1152</v>
      </c>
      <c r="AI98" s="14" t="s">
        <v>1153</v>
      </c>
      <c r="AJ98" s="28" t="s">
        <v>34</v>
      </c>
      <c r="AK98" s="29" t="s">
        <v>34</v>
      </c>
      <c r="AL98" s="34">
        <f>J98+MAX(Table14[[#This Row],[Highway]:[Pipe]])</f>
        <v>1</v>
      </c>
      <c r="AN98" s="35">
        <f t="shared" ref="AN98:AN129" si="12">IF(LEFT($W98,1)="H",1,"")</f>
        <v>1</v>
      </c>
      <c r="AO98" s="35" t="str">
        <f t="shared" ref="AO98:AO129" si="13">IF(LEFT($W98,1)="R",3,"")</f>
        <v/>
      </c>
      <c r="AP98" s="35" t="str">
        <f t="shared" ref="AP98:AP129" si="14">IF(LEFT($W98,2)="Pe",5,"")</f>
        <v/>
      </c>
      <c r="AQ98" s="35" t="str">
        <f t="shared" ref="AQ98:AQ129" si="15">IF(LEFT($W98,2)="Pi",7,"")</f>
        <v/>
      </c>
    </row>
    <row r="99" spans="1:43" x14ac:dyDescent="0.45">
      <c r="A99" s="25">
        <v>25.799980555555557</v>
      </c>
      <c r="B99" s="22">
        <v>-80.251822222222216</v>
      </c>
      <c r="C99" s="13" t="s">
        <v>731</v>
      </c>
      <c r="D99" s="13" t="s">
        <v>732</v>
      </c>
      <c r="E99" s="14" t="s">
        <v>733</v>
      </c>
      <c r="F99" s="13" t="s">
        <v>34</v>
      </c>
      <c r="G99" s="14" t="s">
        <v>34</v>
      </c>
      <c r="H99" s="15"/>
      <c r="I99" s="16"/>
      <c r="J99" s="19">
        <v>0</v>
      </c>
      <c r="K99" s="17" t="s">
        <v>732</v>
      </c>
      <c r="L99" s="17" t="s">
        <v>1736</v>
      </c>
      <c r="M99" s="18" t="s">
        <v>34</v>
      </c>
      <c r="N99" s="13" t="s">
        <v>1884</v>
      </c>
      <c r="O99" s="14" t="s">
        <v>1936</v>
      </c>
      <c r="P99" s="18" t="s">
        <v>34</v>
      </c>
      <c r="Q99" s="14" t="s">
        <v>2079</v>
      </c>
      <c r="R99" s="19" t="s">
        <v>34</v>
      </c>
      <c r="S99" s="13" t="s">
        <v>2087</v>
      </c>
      <c r="T99" s="18" t="s">
        <v>34</v>
      </c>
      <c r="U99" s="20" t="s">
        <v>34</v>
      </c>
      <c r="V99" s="14" t="s">
        <v>2097</v>
      </c>
      <c r="W99" s="14" t="s">
        <v>2102</v>
      </c>
      <c r="X99" s="19" t="s">
        <v>34</v>
      </c>
      <c r="Y99" s="14" t="s">
        <v>2107</v>
      </c>
      <c r="Z99" s="14" t="s">
        <v>1935</v>
      </c>
      <c r="AA99" s="16" t="s">
        <v>34</v>
      </c>
      <c r="AB99" s="14" t="s">
        <v>2115</v>
      </c>
      <c r="AC99" s="14" t="s">
        <v>2118</v>
      </c>
      <c r="AD99" s="16" t="s">
        <v>34</v>
      </c>
      <c r="AE99" s="17" t="s">
        <v>2300</v>
      </c>
      <c r="AF99" s="20" t="s">
        <v>34</v>
      </c>
      <c r="AG99" s="16" t="s">
        <v>34</v>
      </c>
      <c r="AH99" s="14" t="s">
        <v>1460</v>
      </c>
      <c r="AI99" s="14" t="s">
        <v>1461</v>
      </c>
      <c r="AJ99" s="28" t="s">
        <v>34</v>
      </c>
      <c r="AK99" s="29" t="s">
        <v>34</v>
      </c>
      <c r="AL99" s="34">
        <f>J99+MAX(Table14[[#This Row],[Highway]:[Pipe]])</f>
        <v>7</v>
      </c>
      <c r="AN99" s="35" t="str">
        <f t="shared" si="12"/>
        <v/>
      </c>
      <c r="AO99" s="35" t="str">
        <f t="shared" si="13"/>
        <v/>
      </c>
      <c r="AP99" s="35" t="str">
        <f t="shared" si="14"/>
        <v/>
      </c>
      <c r="AQ99" s="35">
        <f t="shared" si="15"/>
        <v>7</v>
      </c>
    </row>
    <row r="100" spans="1:43" x14ac:dyDescent="0.45">
      <c r="A100" s="25">
        <v>27.133433333333333</v>
      </c>
      <c r="B100" s="22">
        <v>-80.271705555555556</v>
      </c>
      <c r="C100" s="13" t="s">
        <v>427</v>
      </c>
      <c r="D100" s="13" t="s">
        <v>428</v>
      </c>
      <c r="E100" s="14" t="s">
        <v>429</v>
      </c>
      <c r="F100" s="13" t="s">
        <v>34</v>
      </c>
      <c r="G100" s="14" t="s">
        <v>34</v>
      </c>
      <c r="H100" s="15"/>
      <c r="I100" s="16">
        <v>894033</v>
      </c>
      <c r="J100" s="19">
        <v>0</v>
      </c>
      <c r="K100" s="17" t="s">
        <v>428</v>
      </c>
      <c r="L100" s="17" t="s">
        <v>428</v>
      </c>
      <c r="M100" s="18" t="s">
        <v>2635</v>
      </c>
      <c r="N100" s="13" t="s">
        <v>1839</v>
      </c>
      <c r="O100" s="14" t="s">
        <v>1959</v>
      </c>
      <c r="P100" s="18" t="s">
        <v>2357</v>
      </c>
      <c r="Q100" s="14" t="s">
        <v>2079</v>
      </c>
      <c r="R100" s="19" t="s">
        <v>2335</v>
      </c>
      <c r="S100" s="13" t="s">
        <v>2086</v>
      </c>
      <c r="T100" s="18" t="s">
        <v>2342</v>
      </c>
      <c r="U100" s="20" t="s">
        <v>2886</v>
      </c>
      <c r="V100" s="14" t="s">
        <v>2097</v>
      </c>
      <c r="W100" s="14" t="s">
        <v>2098</v>
      </c>
      <c r="X100" s="19" t="s">
        <v>2318</v>
      </c>
      <c r="Y100" s="14" t="s">
        <v>2107</v>
      </c>
      <c r="Z100" s="14" t="s">
        <v>2122</v>
      </c>
      <c r="AA100" s="16">
        <v>0</v>
      </c>
      <c r="AB100" s="14" t="s">
        <v>2166</v>
      </c>
      <c r="AC100" s="14" t="s">
        <v>2118</v>
      </c>
      <c r="AD100" s="16">
        <v>0</v>
      </c>
      <c r="AE100" s="17" t="s">
        <v>2269</v>
      </c>
      <c r="AF100" s="20" t="s">
        <v>2330</v>
      </c>
      <c r="AG100" s="16">
        <v>1982</v>
      </c>
      <c r="AH100" s="14" t="s">
        <v>1235</v>
      </c>
      <c r="AI100" s="14" t="s">
        <v>1236</v>
      </c>
      <c r="AJ100" s="28">
        <v>27.133430000000001</v>
      </c>
      <c r="AK100" s="29">
        <v>-80.271720000000002</v>
      </c>
      <c r="AL100" s="34">
        <f>J100+MAX(Table14[[#This Row],[Highway]:[Pipe]])</f>
        <v>1</v>
      </c>
      <c r="AN100" s="35">
        <f t="shared" si="12"/>
        <v>1</v>
      </c>
      <c r="AO100" s="35" t="str">
        <f t="shared" si="13"/>
        <v/>
      </c>
      <c r="AP100" s="35" t="str">
        <f t="shared" si="14"/>
        <v/>
      </c>
      <c r="AQ100" s="35" t="str">
        <f t="shared" si="15"/>
        <v/>
      </c>
    </row>
    <row r="101" spans="1:43" x14ac:dyDescent="0.45">
      <c r="A101" s="25">
        <v>25.925530555555557</v>
      </c>
      <c r="B101" s="22">
        <v>-80.122936111111102</v>
      </c>
      <c r="C101" s="13" t="s">
        <v>710</v>
      </c>
      <c r="D101" s="13" t="s">
        <v>711</v>
      </c>
      <c r="E101" s="14" t="s">
        <v>712</v>
      </c>
      <c r="F101" s="13" t="s">
        <v>34</v>
      </c>
      <c r="G101" s="14" t="s">
        <v>34</v>
      </c>
      <c r="H101" s="15"/>
      <c r="I101" s="16"/>
      <c r="J101" s="19">
        <v>0</v>
      </c>
      <c r="K101" s="17" t="s">
        <v>711</v>
      </c>
      <c r="L101" s="17" t="s">
        <v>1731</v>
      </c>
      <c r="M101" s="18" t="s">
        <v>34</v>
      </c>
      <c r="N101" s="13" t="s">
        <v>1880</v>
      </c>
      <c r="O101" s="14"/>
      <c r="P101" s="18" t="s">
        <v>34</v>
      </c>
      <c r="Q101" s="14" t="s">
        <v>2079</v>
      </c>
      <c r="R101" s="19" t="s">
        <v>34</v>
      </c>
      <c r="S101" s="13" t="s">
        <v>2087</v>
      </c>
      <c r="T101" s="18" t="s">
        <v>34</v>
      </c>
      <c r="U101" s="20" t="s">
        <v>34</v>
      </c>
      <c r="V101" s="14" t="s">
        <v>2097</v>
      </c>
      <c r="W101" s="14" t="s">
        <v>2098</v>
      </c>
      <c r="X101" s="19" t="s">
        <v>34</v>
      </c>
      <c r="Y101" s="14" t="s">
        <v>2107</v>
      </c>
      <c r="Z101" s="14" t="s">
        <v>2174</v>
      </c>
      <c r="AA101" s="16" t="s">
        <v>34</v>
      </c>
      <c r="AB101" s="14" t="s">
        <v>2183</v>
      </c>
      <c r="AC101" s="14" t="s">
        <v>2118</v>
      </c>
      <c r="AD101" s="16" t="s">
        <v>34</v>
      </c>
      <c r="AE101" s="17" t="s">
        <v>2298</v>
      </c>
      <c r="AF101" s="20" t="s">
        <v>34</v>
      </c>
      <c r="AG101" s="16" t="s">
        <v>34</v>
      </c>
      <c r="AH101" s="14" t="s">
        <v>1443</v>
      </c>
      <c r="AI101" s="14" t="s">
        <v>1444</v>
      </c>
      <c r="AJ101" s="28" t="s">
        <v>34</v>
      </c>
      <c r="AK101" s="29" t="s">
        <v>34</v>
      </c>
      <c r="AL101" s="34">
        <f>J101+MAX(Table14[[#This Row],[Highway]:[Pipe]])</f>
        <v>1</v>
      </c>
      <c r="AN101" s="35">
        <f t="shared" si="12"/>
        <v>1</v>
      </c>
      <c r="AO101" s="35" t="str">
        <f t="shared" si="13"/>
        <v/>
      </c>
      <c r="AP101" s="35" t="str">
        <f t="shared" si="14"/>
        <v/>
      </c>
      <c r="AQ101" s="35" t="str">
        <f t="shared" si="15"/>
        <v/>
      </c>
    </row>
    <row r="102" spans="1:43" x14ac:dyDescent="0.45">
      <c r="A102" s="25">
        <v>25.886608333333331</v>
      </c>
      <c r="B102" s="22">
        <v>-80.134011111111121</v>
      </c>
      <c r="C102" s="13" t="s">
        <v>537</v>
      </c>
      <c r="D102" s="13" t="s">
        <v>538</v>
      </c>
      <c r="E102" s="14" t="s">
        <v>539</v>
      </c>
      <c r="F102" s="13" t="s">
        <v>34</v>
      </c>
      <c r="G102" s="14" t="s">
        <v>34</v>
      </c>
      <c r="H102" s="15"/>
      <c r="I102" s="16">
        <v>875102</v>
      </c>
      <c r="J102" s="19">
        <v>0</v>
      </c>
      <c r="K102" s="17" t="s">
        <v>538</v>
      </c>
      <c r="L102" s="17" t="s">
        <v>538</v>
      </c>
      <c r="M102" s="18" t="s">
        <v>2554</v>
      </c>
      <c r="N102" s="13" t="s">
        <v>1857</v>
      </c>
      <c r="O102" s="14" t="s">
        <v>1936</v>
      </c>
      <c r="P102" s="18" t="s">
        <v>2553</v>
      </c>
      <c r="Q102" s="14" t="s">
        <v>2079</v>
      </c>
      <c r="R102" s="19" t="s">
        <v>2335</v>
      </c>
      <c r="S102" s="13" t="s">
        <v>2087</v>
      </c>
      <c r="T102" s="18" t="s">
        <v>2340</v>
      </c>
      <c r="U102" s="20" t="s">
        <v>2831</v>
      </c>
      <c r="V102" s="14" t="s">
        <v>2097</v>
      </c>
      <c r="W102" s="14" t="s">
        <v>2098</v>
      </c>
      <c r="X102" s="19" t="s">
        <v>2318</v>
      </c>
      <c r="Y102" s="14" t="s">
        <v>2107</v>
      </c>
      <c r="Z102" s="14" t="s">
        <v>2140</v>
      </c>
      <c r="AA102" s="16">
        <v>0</v>
      </c>
      <c r="AB102" s="14" t="s">
        <v>2211</v>
      </c>
      <c r="AC102" s="14" t="s">
        <v>2118</v>
      </c>
      <c r="AD102" s="16">
        <v>0</v>
      </c>
      <c r="AE102" s="17" t="s">
        <v>2280</v>
      </c>
      <c r="AF102" s="20" t="s">
        <v>2331</v>
      </c>
      <c r="AG102" s="16">
        <v>1958</v>
      </c>
      <c r="AH102" s="14" t="s">
        <v>1317</v>
      </c>
      <c r="AI102" s="14" t="s">
        <v>1318</v>
      </c>
      <c r="AJ102" s="28">
        <v>25.886610000000001</v>
      </c>
      <c r="AK102" s="29">
        <v>-80.134</v>
      </c>
      <c r="AL102" s="34">
        <f>J102+MAX(Table14[[#This Row],[Highway]:[Pipe]])</f>
        <v>1</v>
      </c>
      <c r="AN102" s="35">
        <f t="shared" si="12"/>
        <v>1</v>
      </c>
      <c r="AO102" s="35" t="str">
        <f t="shared" si="13"/>
        <v/>
      </c>
      <c r="AP102" s="35" t="str">
        <f t="shared" si="14"/>
        <v/>
      </c>
      <c r="AQ102" s="35" t="str">
        <f t="shared" si="15"/>
        <v/>
      </c>
    </row>
    <row r="103" spans="1:43" x14ac:dyDescent="0.45">
      <c r="A103" s="25">
        <v>25.723280555555554</v>
      </c>
      <c r="B103" s="22">
        <v>-80.266547222222229</v>
      </c>
      <c r="C103" s="13" t="s">
        <v>592</v>
      </c>
      <c r="D103" s="13" t="s">
        <v>593</v>
      </c>
      <c r="E103" s="14" t="s">
        <v>594</v>
      </c>
      <c r="F103" s="13" t="s">
        <v>34</v>
      </c>
      <c r="G103" s="14" t="s">
        <v>34</v>
      </c>
      <c r="H103" s="15"/>
      <c r="I103" s="16"/>
      <c r="J103" s="19">
        <v>0</v>
      </c>
      <c r="K103" s="17" t="s">
        <v>593</v>
      </c>
      <c r="L103" s="17" t="s">
        <v>593</v>
      </c>
      <c r="M103" s="18" t="s">
        <v>34</v>
      </c>
      <c r="N103" s="13" t="s">
        <v>1866</v>
      </c>
      <c r="O103" s="14" t="s">
        <v>1991</v>
      </c>
      <c r="P103" s="18" t="s">
        <v>34</v>
      </c>
      <c r="Q103" s="14" t="s">
        <v>2079</v>
      </c>
      <c r="R103" s="19" t="s">
        <v>34</v>
      </c>
      <c r="S103" s="13" t="s">
        <v>2087</v>
      </c>
      <c r="T103" s="18" t="s">
        <v>34</v>
      </c>
      <c r="U103" s="20" t="s">
        <v>34</v>
      </c>
      <c r="V103" s="14" t="s">
        <v>2097</v>
      </c>
      <c r="W103" s="14" t="s">
        <v>2100</v>
      </c>
      <c r="X103" s="19" t="s">
        <v>34</v>
      </c>
      <c r="Y103" s="14" t="s">
        <v>2107</v>
      </c>
      <c r="Z103" s="14" t="s">
        <v>2125</v>
      </c>
      <c r="AA103" s="16" t="s">
        <v>34</v>
      </c>
      <c r="AB103" s="14" t="s">
        <v>2146</v>
      </c>
      <c r="AC103" s="14" t="s">
        <v>2118</v>
      </c>
      <c r="AD103" s="16" t="s">
        <v>34</v>
      </c>
      <c r="AE103" s="17" t="s">
        <v>2287</v>
      </c>
      <c r="AF103" s="20" t="s">
        <v>34</v>
      </c>
      <c r="AG103" s="16" t="s">
        <v>34</v>
      </c>
      <c r="AH103" s="14" t="s">
        <v>1354</v>
      </c>
      <c r="AI103" s="14" t="s">
        <v>1355</v>
      </c>
      <c r="AJ103" s="28" t="s">
        <v>34</v>
      </c>
      <c r="AK103" s="29" t="s">
        <v>34</v>
      </c>
      <c r="AL103" s="34">
        <f>J103+MAX(Table14[[#This Row],[Highway]:[Pipe]])</f>
        <v>3</v>
      </c>
      <c r="AN103" s="35" t="str">
        <f t="shared" si="12"/>
        <v/>
      </c>
      <c r="AO103" s="35">
        <f t="shared" si="13"/>
        <v>3</v>
      </c>
      <c r="AP103" s="35" t="str">
        <f t="shared" si="14"/>
        <v/>
      </c>
      <c r="AQ103" s="35" t="str">
        <f t="shared" si="15"/>
        <v/>
      </c>
    </row>
    <row r="104" spans="1:43" x14ac:dyDescent="0.45">
      <c r="A104" s="25">
        <v>26.330324999999998</v>
      </c>
      <c r="B104" s="22">
        <v>-80.096824999999995</v>
      </c>
      <c r="C104" s="13" t="s">
        <v>874</v>
      </c>
      <c r="D104" s="13" t="s">
        <v>875</v>
      </c>
      <c r="E104" s="14" t="s">
        <v>876</v>
      </c>
      <c r="F104" s="13" t="s">
        <v>34</v>
      </c>
      <c r="G104" s="14" t="s">
        <v>34</v>
      </c>
      <c r="H104" s="15"/>
      <c r="I104" s="16">
        <v>935218</v>
      </c>
      <c r="J104" s="19">
        <v>0</v>
      </c>
      <c r="K104" s="17" t="s">
        <v>875</v>
      </c>
      <c r="L104" s="17" t="s">
        <v>1763</v>
      </c>
      <c r="M104" s="18" t="s">
        <v>2688</v>
      </c>
      <c r="N104" s="13" t="s">
        <v>1912</v>
      </c>
      <c r="O104" s="14" t="s">
        <v>1929</v>
      </c>
      <c r="P104" s="18" t="s">
        <v>2685</v>
      </c>
      <c r="Q104" s="14" t="s">
        <v>2079</v>
      </c>
      <c r="R104" s="19" t="s">
        <v>2335</v>
      </c>
      <c r="S104" s="13" t="s">
        <v>2094</v>
      </c>
      <c r="T104" s="18" t="s">
        <v>2344</v>
      </c>
      <c r="U104" s="20" t="s">
        <v>2928</v>
      </c>
      <c r="V104" s="14" t="s">
        <v>2097</v>
      </c>
      <c r="W104" s="14" t="s">
        <v>2098</v>
      </c>
      <c r="X104" s="19" t="s">
        <v>2318</v>
      </c>
      <c r="Y104" s="14" t="s">
        <v>2107</v>
      </c>
      <c r="Z104" s="14" t="s">
        <v>2125</v>
      </c>
      <c r="AA104" s="16">
        <v>0</v>
      </c>
      <c r="AB104" s="14" t="s">
        <v>2161</v>
      </c>
      <c r="AC104" s="14" t="s">
        <v>2118</v>
      </c>
      <c r="AD104" s="16">
        <v>0</v>
      </c>
      <c r="AE104" s="17" t="s">
        <v>2307</v>
      </c>
      <c r="AF104" s="20" t="s">
        <v>2331</v>
      </c>
      <c r="AG104" s="16">
        <v>1981</v>
      </c>
      <c r="AH104" s="14" t="s">
        <v>1561</v>
      </c>
      <c r="AI104" s="14" t="s">
        <v>1562</v>
      </c>
      <c r="AJ104" s="28">
        <v>26.33032</v>
      </c>
      <c r="AK104" s="29">
        <v>-80.096819999999994</v>
      </c>
      <c r="AL104" s="34">
        <f>J104+MAX(Table14[[#This Row],[Highway]:[Pipe]])</f>
        <v>1</v>
      </c>
      <c r="AN104" s="35">
        <f t="shared" si="12"/>
        <v>1</v>
      </c>
      <c r="AO104" s="35" t="str">
        <f t="shared" si="13"/>
        <v/>
      </c>
      <c r="AP104" s="35" t="str">
        <f t="shared" si="14"/>
        <v/>
      </c>
      <c r="AQ104" s="35" t="str">
        <f t="shared" si="15"/>
        <v/>
      </c>
    </row>
    <row r="105" spans="1:43" x14ac:dyDescent="0.45">
      <c r="A105" s="25">
        <v>27.262450000000001</v>
      </c>
      <c r="B105" s="22">
        <v>-80.352194444444436</v>
      </c>
      <c r="C105" s="13" t="s">
        <v>918</v>
      </c>
      <c r="D105" s="13" t="s">
        <v>919</v>
      </c>
      <c r="E105" s="14" t="s">
        <v>920</v>
      </c>
      <c r="F105" s="13" t="s">
        <v>34</v>
      </c>
      <c r="G105" s="14" t="s">
        <v>31</v>
      </c>
      <c r="H105" s="15"/>
      <c r="I105" s="16">
        <v>940082</v>
      </c>
      <c r="J105" s="19">
        <v>0</v>
      </c>
      <c r="K105" s="17" t="s">
        <v>919</v>
      </c>
      <c r="L105" s="17" t="s">
        <v>1774</v>
      </c>
      <c r="M105" s="18" t="s">
        <v>2694</v>
      </c>
      <c r="N105" s="13" t="s">
        <v>1919</v>
      </c>
      <c r="O105" s="14" t="s">
        <v>1959</v>
      </c>
      <c r="P105" s="18" t="s">
        <v>2692</v>
      </c>
      <c r="Q105" s="14" t="s">
        <v>2079</v>
      </c>
      <c r="R105" s="19" t="s">
        <v>2335</v>
      </c>
      <c r="S105" s="13" t="s">
        <v>2096</v>
      </c>
      <c r="T105" s="18" t="s">
        <v>2345</v>
      </c>
      <c r="U105" s="20" t="s">
        <v>2933</v>
      </c>
      <c r="V105" s="14" t="s">
        <v>2097</v>
      </c>
      <c r="W105" s="14" t="s">
        <v>2098</v>
      </c>
      <c r="X105" s="19" t="s">
        <v>2098</v>
      </c>
      <c r="Y105" s="14" t="s">
        <v>2107</v>
      </c>
      <c r="Z105" s="14" t="s">
        <v>2138</v>
      </c>
      <c r="AA105" s="16">
        <v>0</v>
      </c>
      <c r="AB105" s="14" t="s">
        <v>2163</v>
      </c>
      <c r="AC105" s="14" t="s">
        <v>2118</v>
      </c>
      <c r="AD105" s="16">
        <v>0</v>
      </c>
      <c r="AE105" s="17" t="s">
        <v>2310</v>
      </c>
      <c r="AF105" s="20" t="s">
        <v>2332</v>
      </c>
      <c r="AG105" s="16">
        <v>1956</v>
      </c>
      <c r="AH105" s="14" t="s">
        <v>1593</v>
      </c>
      <c r="AI105" s="14" t="s">
        <v>1594</v>
      </c>
      <c r="AJ105" s="28">
        <v>27.262499999999999</v>
      </c>
      <c r="AK105" s="29">
        <v>-80.352239999999995</v>
      </c>
      <c r="AL105" s="34">
        <f>J105+MAX(Table14[[#This Row],[Highway]:[Pipe]])</f>
        <v>1</v>
      </c>
      <c r="AN105" s="35">
        <f t="shared" si="12"/>
        <v>1</v>
      </c>
      <c r="AO105" s="35" t="str">
        <f t="shared" si="13"/>
        <v/>
      </c>
      <c r="AP105" s="35" t="str">
        <f t="shared" si="14"/>
        <v/>
      </c>
      <c r="AQ105" s="35" t="str">
        <f t="shared" si="15"/>
        <v/>
      </c>
    </row>
    <row r="106" spans="1:43" x14ac:dyDescent="0.45">
      <c r="A106" s="25">
        <v>27.262450000000001</v>
      </c>
      <c r="B106" s="22">
        <v>-80.352055555555552</v>
      </c>
      <c r="C106" s="13" t="s">
        <v>921</v>
      </c>
      <c r="D106" s="13" t="s">
        <v>919</v>
      </c>
      <c r="E106" s="14" t="s">
        <v>920</v>
      </c>
      <c r="F106" s="13" t="s">
        <v>34</v>
      </c>
      <c r="G106" s="14" t="s">
        <v>32</v>
      </c>
      <c r="H106" s="15"/>
      <c r="I106" s="16">
        <v>940049</v>
      </c>
      <c r="J106" s="19">
        <v>0</v>
      </c>
      <c r="K106" s="17" t="s">
        <v>919</v>
      </c>
      <c r="L106" s="17" t="s">
        <v>1774</v>
      </c>
      <c r="M106" s="18" t="s">
        <v>2693</v>
      </c>
      <c r="N106" s="13" t="s">
        <v>1919</v>
      </c>
      <c r="O106" s="14" t="s">
        <v>1959</v>
      </c>
      <c r="P106" s="18" t="s">
        <v>2692</v>
      </c>
      <c r="Q106" s="14" t="s">
        <v>2079</v>
      </c>
      <c r="R106" s="19" t="s">
        <v>2335</v>
      </c>
      <c r="S106" s="13" t="s">
        <v>2096</v>
      </c>
      <c r="T106" s="18" t="s">
        <v>2345</v>
      </c>
      <c r="U106" s="20" t="s">
        <v>2932</v>
      </c>
      <c r="V106" s="14" t="s">
        <v>2097</v>
      </c>
      <c r="W106" s="14" t="s">
        <v>2098</v>
      </c>
      <c r="X106" s="19" t="s">
        <v>2098</v>
      </c>
      <c r="Y106" s="14" t="s">
        <v>2107</v>
      </c>
      <c r="Z106" s="14" t="s">
        <v>2138</v>
      </c>
      <c r="AA106" s="16">
        <v>0</v>
      </c>
      <c r="AB106" s="14" t="s">
        <v>2163</v>
      </c>
      <c r="AC106" s="14" t="s">
        <v>2118</v>
      </c>
      <c r="AD106" s="16">
        <v>0</v>
      </c>
      <c r="AE106" s="17" t="s">
        <v>2310</v>
      </c>
      <c r="AF106" s="20" t="s">
        <v>2332</v>
      </c>
      <c r="AG106" s="16">
        <v>1958</v>
      </c>
      <c r="AH106" s="14" t="s">
        <v>1593</v>
      </c>
      <c r="AI106" s="14" t="s">
        <v>1595</v>
      </c>
      <c r="AJ106" s="28">
        <v>27.262450000000001</v>
      </c>
      <c r="AK106" s="29">
        <v>-80.352369999999993</v>
      </c>
      <c r="AL106" s="34">
        <f>J106+MAX(Table14[[#This Row],[Highway]:[Pipe]])</f>
        <v>1</v>
      </c>
      <c r="AN106" s="35">
        <f t="shared" si="12"/>
        <v>1</v>
      </c>
      <c r="AO106" s="35" t="str">
        <f t="shared" si="13"/>
        <v/>
      </c>
      <c r="AP106" s="35" t="str">
        <f t="shared" si="14"/>
        <v/>
      </c>
      <c r="AQ106" s="35" t="str">
        <f t="shared" si="15"/>
        <v/>
      </c>
    </row>
    <row r="107" spans="1:43" x14ac:dyDescent="0.45">
      <c r="A107" s="25">
        <v>25.858250000000002</v>
      </c>
      <c r="B107" s="22">
        <v>-80.125888888888881</v>
      </c>
      <c r="C107" s="13" t="s">
        <v>755</v>
      </c>
      <c r="D107" s="13" t="s">
        <v>756</v>
      </c>
      <c r="E107" s="14" t="s">
        <v>757</v>
      </c>
      <c r="F107" s="13" t="s">
        <v>34</v>
      </c>
      <c r="G107" s="14" t="s">
        <v>34</v>
      </c>
      <c r="H107" s="15"/>
      <c r="I107" s="16">
        <v>876732</v>
      </c>
      <c r="J107" s="19">
        <v>0</v>
      </c>
      <c r="K107" s="17" t="s">
        <v>756</v>
      </c>
      <c r="L107" s="17" t="s">
        <v>756</v>
      </c>
      <c r="M107" s="18" t="s">
        <v>2577</v>
      </c>
      <c r="N107" s="13" t="s">
        <v>1889</v>
      </c>
      <c r="O107" s="14" t="s">
        <v>1932</v>
      </c>
      <c r="P107" s="18" t="s">
        <v>2571</v>
      </c>
      <c r="Q107" s="14" t="s">
        <v>2079</v>
      </c>
      <c r="R107" s="19" t="s">
        <v>2335</v>
      </c>
      <c r="S107" s="13" t="s">
        <v>2087</v>
      </c>
      <c r="T107" s="18" t="s">
        <v>2340</v>
      </c>
      <c r="U107" s="20" t="s">
        <v>2846</v>
      </c>
      <c r="V107" s="14" t="s">
        <v>2097</v>
      </c>
      <c r="W107" s="14" t="s">
        <v>2098</v>
      </c>
      <c r="X107" s="19" t="s">
        <v>2318</v>
      </c>
      <c r="Y107" s="14" t="s">
        <v>2107</v>
      </c>
      <c r="Z107" s="14" t="s">
        <v>2159</v>
      </c>
      <c r="AA107" s="16">
        <v>0</v>
      </c>
      <c r="AB107" s="14" t="s">
        <v>2166</v>
      </c>
      <c r="AC107" s="14" t="s">
        <v>2118</v>
      </c>
      <c r="AD107" s="16">
        <v>0</v>
      </c>
      <c r="AE107" s="17" t="s">
        <v>2235</v>
      </c>
      <c r="AF107" s="20" t="s">
        <v>2331</v>
      </c>
      <c r="AG107" s="16">
        <v>1989</v>
      </c>
      <c r="AH107" s="14" t="s">
        <v>1474</v>
      </c>
      <c r="AI107" s="14" t="s">
        <v>1475</v>
      </c>
      <c r="AJ107" s="28">
        <v>25.858239999999999</v>
      </c>
      <c r="AK107" s="29">
        <v>-80.125860000000003</v>
      </c>
      <c r="AL107" s="34">
        <f>J107+MAX(Table14[[#This Row],[Highway]:[Pipe]])</f>
        <v>1</v>
      </c>
      <c r="AN107" s="35">
        <f t="shared" si="12"/>
        <v>1</v>
      </c>
      <c r="AO107" s="35" t="str">
        <f t="shared" si="13"/>
        <v/>
      </c>
      <c r="AP107" s="35" t="str">
        <f t="shared" si="14"/>
        <v/>
      </c>
      <c r="AQ107" s="35" t="str">
        <f t="shared" si="15"/>
        <v/>
      </c>
    </row>
    <row r="108" spans="1:43" x14ac:dyDescent="0.45">
      <c r="A108" s="25">
        <v>25.95602222222222</v>
      </c>
      <c r="B108" s="22">
        <v>-80.128611111111098</v>
      </c>
      <c r="C108" s="13" t="s">
        <v>761</v>
      </c>
      <c r="D108" s="13" t="s">
        <v>762</v>
      </c>
      <c r="E108" s="14" t="s">
        <v>763</v>
      </c>
      <c r="F108" s="13" t="s">
        <v>34</v>
      </c>
      <c r="G108" s="14" t="s">
        <v>34</v>
      </c>
      <c r="H108" s="15"/>
      <c r="I108" s="16">
        <v>878500</v>
      </c>
      <c r="J108" s="19">
        <v>0</v>
      </c>
      <c r="K108" s="17" t="s">
        <v>762</v>
      </c>
      <c r="L108" s="17" t="s">
        <v>762</v>
      </c>
      <c r="M108" s="18" t="s">
        <v>2587</v>
      </c>
      <c r="N108" s="13" t="s">
        <v>1854</v>
      </c>
      <c r="O108" s="14" t="s">
        <v>1959</v>
      </c>
      <c r="P108" s="18" t="s">
        <v>2347</v>
      </c>
      <c r="Q108" s="14" t="s">
        <v>2079</v>
      </c>
      <c r="R108" s="19" t="s">
        <v>2335</v>
      </c>
      <c r="S108" s="13" t="s">
        <v>2087</v>
      </c>
      <c r="T108" s="18" t="s">
        <v>2340</v>
      </c>
      <c r="U108" s="20" t="s">
        <v>2854</v>
      </c>
      <c r="V108" s="14" t="s">
        <v>2097</v>
      </c>
      <c r="W108" s="14" t="s">
        <v>2098</v>
      </c>
      <c r="X108" s="19" t="s">
        <v>2318</v>
      </c>
      <c r="Y108" s="14" t="s">
        <v>2107</v>
      </c>
      <c r="Z108" s="14" t="s">
        <v>2122</v>
      </c>
      <c r="AA108" s="16">
        <v>0</v>
      </c>
      <c r="AB108" s="14" t="s">
        <v>2183</v>
      </c>
      <c r="AC108" s="14" t="s">
        <v>2118</v>
      </c>
      <c r="AD108" s="16">
        <v>0</v>
      </c>
      <c r="AE108" s="17" t="s">
        <v>2302</v>
      </c>
      <c r="AF108" s="20" t="s">
        <v>2331</v>
      </c>
      <c r="AG108" s="16">
        <v>1981</v>
      </c>
      <c r="AH108" s="14" t="s">
        <v>1478</v>
      </c>
      <c r="AI108" s="14" t="s">
        <v>1479</v>
      </c>
      <c r="AJ108" s="28">
        <v>25.956</v>
      </c>
      <c r="AK108" s="29">
        <v>-80.128590000000003</v>
      </c>
      <c r="AL108" s="34">
        <f>J108+MAX(Table14[[#This Row],[Highway]:[Pipe]])</f>
        <v>1</v>
      </c>
      <c r="AN108" s="35">
        <f t="shared" si="12"/>
        <v>1</v>
      </c>
      <c r="AO108" s="35" t="str">
        <f t="shared" si="13"/>
        <v/>
      </c>
      <c r="AP108" s="35" t="str">
        <f t="shared" si="14"/>
        <v/>
      </c>
      <c r="AQ108" s="35" t="str">
        <f t="shared" si="15"/>
        <v/>
      </c>
    </row>
    <row r="109" spans="1:43" x14ac:dyDescent="0.45">
      <c r="A109" s="25">
        <v>25.871675</v>
      </c>
      <c r="B109" s="22">
        <v>-80.179502777777785</v>
      </c>
      <c r="C109" s="13" t="s">
        <v>566</v>
      </c>
      <c r="D109" s="13" t="s">
        <v>49</v>
      </c>
      <c r="E109" s="14" t="s">
        <v>567</v>
      </c>
      <c r="F109" s="13" t="s">
        <v>34</v>
      </c>
      <c r="G109" s="14" t="s">
        <v>34</v>
      </c>
      <c r="H109" s="15"/>
      <c r="I109" s="16"/>
      <c r="J109" s="19">
        <v>0</v>
      </c>
      <c r="K109" s="17" t="s">
        <v>49</v>
      </c>
      <c r="L109" s="17" t="s">
        <v>49</v>
      </c>
      <c r="M109" s="18" t="s">
        <v>34</v>
      </c>
      <c r="N109" s="13" t="s">
        <v>1861</v>
      </c>
      <c r="O109" s="14" t="s">
        <v>2036</v>
      </c>
      <c r="P109" s="18" t="s">
        <v>34</v>
      </c>
      <c r="Q109" s="14" t="s">
        <v>2079</v>
      </c>
      <c r="R109" s="19" t="s">
        <v>34</v>
      </c>
      <c r="S109" s="13" t="s">
        <v>2087</v>
      </c>
      <c r="T109" s="18" t="s">
        <v>34</v>
      </c>
      <c r="U109" s="20" t="s">
        <v>34</v>
      </c>
      <c r="V109" s="14" t="s">
        <v>2097</v>
      </c>
      <c r="W109" s="14" t="s">
        <v>2100</v>
      </c>
      <c r="X109" s="19" t="s">
        <v>34</v>
      </c>
      <c r="Y109" s="14" t="s">
        <v>2107</v>
      </c>
      <c r="Z109" s="14" t="s">
        <v>2144</v>
      </c>
      <c r="AA109" s="16" t="s">
        <v>34</v>
      </c>
      <c r="AB109" s="14" t="s">
        <v>2183</v>
      </c>
      <c r="AC109" s="14" t="s">
        <v>2118</v>
      </c>
      <c r="AD109" s="16" t="s">
        <v>34</v>
      </c>
      <c r="AE109" s="17" t="s">
        <v>2225</v>
      </c>
      <c r="AF109" s="20" t="s">
        <v>34</v>
      </c>
      <c r="AG109" s="16" t="s">
        <v>34</v>
      </c>
      <c r="AH109" s="14" t="s">
        <v>1336</v>
      </c>
      <c r="AI109" s="14" t="s">
        <v>1337</v>
      </c>
      <c r="AJ109" s="28" t="s">
        <v>34</v>
      </c>
      <c r="AK109" s="29" t="s">
        <v>34</v>
      </c>
      <c r="AL109" s="34">
        <f>J109+MAX(Table14[[#This Row],[Highway]:[Pipe]])</f>
        <v>3</v>
      </c>
      <c r="AN109" s="35" t="str">
        <f t="shared" si="12"/>
        <v/>
      </c>
      <c r="AO109" s="35">
        <f t="shared" si="13"/>
        <v>3</v>
      </c>
      <c r="AP109" s="35" t="str">
        <f t="shared" si="14"/>
        <v/>
      </c>
      <c r="AQ109" s="35" t="str">
        <f t="shared" si="15"/>
        <v/>
      </c>
    </row>
    <row r="110" spans="1:43" x14ac:dyDescent="0.45">
      <c r="A110" s="25">
        <v>26.059313888888891</v>
      </c>
      <c r="B110" s="22">
        <v>-80.15507222222223</v>
      </c>
      <c r="C110" s="13" t="s">
        <v>121</v>
      </c>
      <c r="D110" s="13" t="s">
        <v>122</v>
      </c>
      <c r="E110" s="14" t="s">
        <v>123</v>
      </c>
      <c r="F110" s="13" t="s">
        <v>34</v>
      </c>
      <c r="G110" s="14" t="s">
        <v>34</v>
      </c>
      <c r="H110" s="15"/>
      <c r="I110" s="16">
        <v>864073</v>
      </c>
      <c r="J110" s="19">
        <v>0</v>
      </c>
      <c r="K110" s="17" t="s">
        <v>122</v>
      </c>
      <c r="L110" s="17" t="s">
        <v>122</v>
      </c>
      <c r="M110" s="18" t="s">
        <v>2446</v>
      </c>
      <c r="N110" s="13" t="s">
        <v>1794</v>
      </c>
      <c r="O110" s="14" t="s">
        <v>1931</v>
      </c>
      <c r="P110" s="18" t="s">
        <v>2436</v>
      </c>
      <c r="Q110" s="14" t="s">
        <v>2079</v>
      </c>
      <c r="R110" s="19" t="s">
        <v>2335</v>
      </c>
      <c r="S110" s="13" t="s">
        <v>2081</v>
      </c>
      <c r="T110" s="18" t="s">
        <v>2339</v>
      </c>
      <c r="U110" s="20" t="s">
        <v>2763</v>
      </c>
      <c r="V110" s="14" t="s">
        <v>2097</v>
      </c>
      <c r="W110" s="14" t="s">
        <v>2098</v>
      </c>
      <c r="X110" s="19" t="s">
        <v>2318</v>
      </c>
      <c r="Y110" s="14" t="s">
        <v>2107</v>
      </c>
      <c r="Z110" s="14" t="s">
        <v>2133</v>
      </c>
      <c r="AA110" s="16">
        <v>0</v>
      </c>
      <c r="AB110" s="14" t="s">
        <v>2161</v>
      </c>
      <c r="AC110" s="14" t="s">
        <v>2118</v>
      </c>
      <c r="AD110" s="16">
        <v>0</v>
      </c>
      <c r="AE110" s="17" t="s">
        <v>2226</v>
      </c>
      <c r="AF110" s="20" t="s">
        <v>2330</v>
      </c>
      <c r="AG110" s="16">
        <v>1983</v>
      </c>
      <c r="AH110" s="14" t="s">
        <v>1020</v>
      </c>
      <c r="AI110" s="14" t="s">
        <v>1021</v>
      </c>
      <c r="AJ110" s="28">
        <v>26.0593</v>
      </c>
      <c r="AK110" s="29">
        <v>-80.155079999999998</v>
      </c>
      <c r="AL110" s="34">
        <f>J110+MAX(Table14[[#This Row],[Highway]:[Pipe]])</f>
        <v>1</v>
      </c>
      <c r="AN110" s="35">
        <f t="shared" si="12"/>
        <v>1</v>
      </c>
      <c r="AO110" s="35" t="str">
        <f t="shared" si="13"/>
        <v/>
      </c>
      <c r="AP110" s="35" t="str">
        <f t="shared" si="14"/>
        <v/>
      </c>
      <c r="AQ110" s="35" t="str">
        <f t="shared" si="15"/>
        <v/>
      </c>
    </row>
    <row r="111" spans="1:43" x14ac:dyDescent="0.45">
      <c r="A111" s="25">
        <v>26.018380555555556</v>
      </c>
      <c r="B111" s="22">
        <v>-80.169866666666678</v>
      </c>
      <c r="C111" s="13" t="s">
        <v>124</v>
      </c>
      <c r="D111" s="13" t="s">
        <v>125</v>
      </c>
      <c r="E111" s="14" t="s">
        <v>126</v>
      </c>
      <c r="F111" s="13" t="s">
        <v>34</v>
      </c>
      <c r="G111" s="14" t="s">
        <v>34</v>
      </c>
      <c r="H111" s="15"/>
      <c r="I111" s="16">
        <v>866305</v>
      </c>
      <c r="J111" s="19">
        <v>0</v>
      </c>
      <c r="K111" s="17" t="s">
        <v>125</v>
      </c>
      <c r="L111" s="17" t="s">
        <v>125</v>
      </c>
      <c r="M111" s="18" t="s">
        <v>2470</v>
      </c>
      <c r="N111" s="13" t="s">
        <v>1794</v>
      </c>
      <c r="O111" s="14" t="s">
        <v>1958</v>
      </c>
      <c r="P111" s="18" t="s">
        <v>2436</v>
      </c>
      <c r="Q111" s="14" t="s">
        <v>2079</v>
      </c>
      <c r="R111" s="19" t="s">
        <v>2335</v>
      </c>
      <c r="S111" s="13" t="s">
        <v>2081</v>
      </c>
      <c r="T111" s="18" t="s">
        <v>2339</v>
      </c>
      <c r="U111" s="20" t="s">
        <v>2779</v>
      </c>
      <c r="V111" s="14" t="s">
        <v>2097</v>
      </c>
      <c r="W111" s="14" t="s">
        <v>2098</v>
      </c>
      <c r="X111" s="19" t="s">
        <v>2318</v>
      </c>
      <c r="Y111" s="14" t="s">
        <v>2107</v>
      </c>
      <c r="Z111" s="14" t="s">
        <v>2134</v>
      </c>
      <c r="AA111" s="16">
        <v>0</v>
      </c>
      <c r="AB111" s="14" t="s">
        <v>962</v>
      </c>
      <c r="AC111" s="14" t="s">
        <v>2118</v>
      </c>
      <c r="AD111" s="16">
        <v>0</v>
      </c>
      <c r="AE111" s="17" t="s">
        <v>2226</v>
      </c>
      <c r="AF111" s="20" t="s">
        <v>2331</v>
      </c>
      <c r="AG111" s="16">
        <v>1965</v>
      </c>
      <c r="AH111" s="14" t="s">
        <v>1022</v>
      </c>
      <c r="AI111" s="14" t="s">
        <v>1023</v>
      </c>
      <c r="AJ111" s="28">
        <v>26.018370000000001</v>
      </c>
      <c r="AK111" s="29">
        <v>-80.169880000000006</v>
      </c>
      <c r="AL111" s="34">
        <f>J111+MAX(Table14[[#This Row],[Highway]:[Pipe]])</f>
        <v>1</v>
      </c>
      <c r="AN111" s="35">
        <f t="shared" si="12"/>
        <v>1</v>
      </c>
      <c r="AO111" s="35" t="str">
        <f t="shared" si="13"/>
        <v/>
      </c>
      <c r="AP111" s="35" t="str">
        <f t="shared" si="14"/>
        <v/>
      </c>
      <c r="AQ111" s="35" t="str">
        <f t="shared" si="15"/>
        <v/>
      </c>
    </row>
    <row r="112" spans="1:43" x14ac:dyDescent="0.45">
      <c r="A112" s="25">
        <v>26.053852777777777</v>
      </c>
      <c r="B112" s="22">
        <v>-80.155033333333336</v>
      </c>
      <c r="C112" s="13" t="s">
        <v>127</v>
      </c>
      <c r="D112" s="13" t="s">
        <v>128</v>
      </c>
      <c r="E112" s="14" t="s">
        <v>129</v>
      </c>
      <c r="F112" s="13" t="s">
        <v>34</v>
      </c>
      <c r="G112" s="14" t="s">
        <v>34</v>
      </c>
      <c r="H112" s="15"/>
      <c r="I112" s="16">
        <v>864031</v>
      </c>
      <c r="J112" s="19">
        <v>0</v>
      </c>
      <c r="K112" s="17" t="s">
        <v>128</v>
      </c>
      <c r="L112" s="17" t="s">
        <v>128</v>
      </c>
      <c r="M112" s="18" t="s">
        <v>2437</v>
      </c>
      <c r="N112" s="13" t="s">
        <v>1794</v>
      </c>
      <c r="O112" s="14" t="s">
        <v>1959</v>
      </c>
      <c r="P112" s="18" t="s">
        <v>2436</v>
      </c>
      <c r="Q112" s="14" t="s">
        <v>2079</v>
      </c>
      <c r="R112" s="19" t="s">
        <v>2335</v>
      </c>
      <c r="S112" s="13" t="s">
        <v>2081</v>
      </c>
      <c r="T112" s="18" t="s">
        <v>2339</v>
      </c>
      <c r="U112" s="20" t="s">
        <v>2758</v>
      </c>
      <c r="V112" s="14" t="s">
        <v>2097</v>
      </c>
      <c r="W112" s="14" t="s">
        <v>2098</v>
      </c>
      <c r="X112" s="19" t="s">
        <v>2318</v>
      </c>
      <c r="Y112" s="14" t="s">
        <v>2107</v>
      </c>
      <c r="Z112" s="14" t="s">
        <v>2134</v>
      </c>
      <c r="AA112" s="16">
        <v>0</v>
      </c>
      <c r="AB112" s="14" t="s">
        <v>2202</v>
      </c>
      <c r="AC112" s="14" t="s">
        <v>2118</v>
      </c>
      <c r="AD112" s="16">
        <v>0</v>
      </c>
      <c r="AE112" s="17" t="s">
        <v>2226</v>
      </c>
      <c r="AF112" s="20" t="s">
        <v>2331</v>
      </c>
      <c r="AG112" s="16">
        <v>1958</v>
      </c>
      <c r="AH112" s="14" t="s">
        <v>1024</v>
      </c>
      <c r="AI112" s="14" t="s">
        <v>1025</v>
      </c>
      <c r="AJ112" s="28">
        <v>26.053830000000001</v>
      </c>
      <c r="AK112" s="29">
        <v>-80.155050000000003</v>
      </c>
      <c r="AL112" s="34">
        <f>J112+MAX(Table14[[#This Row],[Highway]:[Pipe]])</f>
        <v>1</v>
      </c>
      <c r="AN112" s="35">
        <f t="shared" si="12"/>
        <v>1</v>
      </c>
      <c r="AO112" s="35" t="str">
        <f t="shared" si="13"/>
        <v/>
      </c>
      <c r="AP112" s="35" t="str">
        <f t="shared" si="14"/>
        <v/>
      </c>
      <c r="AQ112" s="35" t="str">
        <f t="shared" si="15"/>
        <v/>
      </c>
    </row>
    <row r="113" spans="1:43" x14ac:dyDescent="0.45">
      <c r="A113" s="25">
        <v>26.025888888888886</v>
      </c>
      <c r="B113" s="22">
        <v>-80.163380555555563</v>
      </c>
      <c r="C113" s="13" t="s">
        <v>130</v>
      </c>
      <c r="D113" s="13" t="s">
        <v>131</v>
      </c>
      <c r="E113" s="14" t="s">
        <v>132</v>
      </c>
      <c r="F113" s="13" t="s">
        <v>34</v>
      </c>
      <c r="G113" s="14" t="s">
        <v>34</v>
      </c>
      <c r="H113" s="15"/>
      <c r="I113" s="16">
        <v>866304</v>
      </c>
      <c r="J113" s="19">
        <v>0</v>
      </c>
      <c r="K113" s="17" t="s">
        <v>131</v>
      </c>
      <c r="L113" s="17" t="s">
        <v>131</v>
      </c>
      <c r="M113" s="18" t="s">
        <v>2469</v>
      </c>
      <c r="N113" s="13" t="s">
        <v>1794</v>
      </c>
      <c r="O113" s="14" t="s">
        <v>1954</v>
      </c>
      <c r="P113" s="18" t="s">
        <v>2436</v>
      </c>
      <c r="Q113" s="14" t="s">
        <v>2079</v>
      </c>
      <c r="R113" s="19" t="s">
        <v>2335</v>
      </c>
      <c r="S113" s="13" t="s">
        <v>2081</v>
      </c>
      <c r="T113" s="18" t="s">
        <v>2339</v>
      </c>
      <c r="U113" s="20" t="s">
        <v>2778</v>
      </c>
      <c r="V113" s="14" t="s">
        <v>2097</v>
      </c>
      <c r="W113" s="14" t="s">
        <v>2098</v>
      </c>
      <c r="X113" s="19" t="s">
        <v>2318</v>
      </c>
      <c r="Y113" s="14" t="s">
        <v>2107</v>
      </c>
      <c r="Z113" s="14" t="s">
        <v>2134</v>
      </c>
      <c r="AA113" s="16">
        <v>0</v>
      </c>
      <c r="AB113" s="14" t="s">
        <v>2202</v>
      </c>
      <c r="AC113" s="14" t="s">
        <v>2118</v>
      </c>
      <c r="AD113" s="16">
        <v>0</v>
      </c>
      <c r="AE113" s="17" t="s">
        <v>2226</v>
      </c>
      <c r="AF113" s="20" t="s">
        <v>2331</v>
      </c>
      <c r="AG113" s="16">
        <v>1962</v>
      </c>
      <c r="AH113" s="14" t="s">
        <v>1026</v>
      </c>
      <c r="AI113" s="14" t="s">
        <v>1027</v>
      </c>
      <c r="AJ113" s="28">
        <v>26.025880000000001</v>
      </c>
      <c r="AK113" s="29">
        <v>-80.16337</v>
      </c>
      <c r="AL113" s="34">
        <f>J113+MAX(Table14[[#This Row],[Highway]:[Pipe]])</f>
        <v>1</v>
      </c>
      <c r="AN113" s="35">
        <f t="shared" si="12"/>
        <v>1</v>
      </c>
      <c r="AO113" s="35" t="str">
        <f t="shared" si="13"/>
        <v/>
      </c>
      <c r="AP113" s="35" t="str">
        <f t="shared" si="14"/>
        <v/>
      </c>
      <c r="AQ113" s="35" t="str">
        <f t="shared" si="15"/>
        <v/>
      </c>
    </row>
    <row r="114" spans="1:43" x14ac:dyDescent="0.45">
      <c r="A114" s="25">
        <v>26.048122222222201</v>
      </c>
      <c r="B114" s="22">
        <v>-80.155125000000012</v>
      </c>
      <c r="C114" s="13" t="s">
        <v>133</v>
      </c>
      <c r="D114" s="13" t="s">
        <v>134</v>
      </c>
      <c r="E114" s="14" t="s">
        <v>135</v>
      </c>
      <c r="F114" s="13" t="s">
        <v>34</v>
      </c>
      <c r="G114" s="14" t="s">
        <v>34</v>
      </c>
      <c r="H114" s="15"/>
      <c r="I114" s="16"/>
      <c r="J114" s="19">
        <v>0</v>
      </c>
      <c r="K114" s="17" t="s">
        <v>134</v>
      </c>
      <c r="L114" s="17" t="s">
        <v>1642</v>
      </c>
      <c r="M114" s="18" t="s">
        <v>34</v>
      </c>
      <c r="N114" s="13" t="s">
        <v>1794</v>
      </c>
      <c r="O114" s="14" t="s">
        <v>1952</v>
      </c>
      <c r="P114" s="18" t="s">
        <v>34</v>
      </c>
      <c r="Q114" s="14" t="s">
        <v>2079</v>
      </c>
      <c r="R114" s="19" t="s">
        <v>34</v>
      </c>
      <c r="S114" s="13" t="s">
        <v>2081</v>
      </c>
      <c r="T114" s="18" t="s">
        <v>34</v>
      </c>
      <c r="U114" s="20" t="s">
        <v>34</v>
      </c>
      <c r="V114" s="14" t="s">
        <v>2097</v>
      </c>
      <c r="W114" s="14" t="s">
        <v>2098</v>
      </c>
      <c r="X114" s="19" t="s">
        <v>34</v>
      </c>
      <c r="Y114" s="14" t="s">
        <v>2107</v>
      </c>
      <c r="Z114" s="14" t="s">
        <v>2135</v>
      </c>
      <c r="AA114" s="16" t="s">
        <v>34</v>
      </c>
      <c r="AB114" s="14" t="s">
        <v>2123</v>
      </c>
      <c r="AC114" s="14" t="s">
        <v>2118</v>
      </c>
      <c r="AD114" s="16" t="s">
        <v>34</v>
      </c>
      <c r="AE114" s="17" t="s">
        <v>2229</v>
      </c>
      <c r="AF114" s="20" t="s">
        <v>34</v>
      </c>
      <c r="AG114" s="16" t="s">
        <v>34</v>
      </c>
      <c r="AH114" s="14" t="s">
        <v>1028</v>
      </c>
      <c r="AI114" s="14" t="s">
        <v>1029</v>
      </c>
      <c r="AJ114" s="28" t="s">
        <v>34</v>
      </c>
      <c r="AK114" s="29" t="s">
        <v>34</v>
      </c>
      <c r="AL114" s="34">
        <f>J114+MAX(Table14[[#This Row],[Highway]:[Pipe]])</f>
        <v>1</v>
      </c>
      <c r="AN114" s="35">
        <f t="shared" si="12"/>
        <v>1</v>
      </c>
      <c r="AO114" s="35" t="str">
        <f t="shared" si="13"/>
        <v/>
      </c>
      <c r="AP114" s="35" t="str">
        <f t="shared" si="14"/>
        <v/>
      </c>
      <c r="AQ114" s="35" t="str">
        <f t="shared" si="15"/>
        <v/>
      </c>
    </row>
    <row r="115" spans="1:43" x14ac:dyDescent="0.45">
      <c r="A115" s="25">
        <v>27.712797222222221</v>
      </c>
      <c r="B115" s="22">
        <v>-80.391494444444447</v>
      </c>
      <c r="C115" s="13" t="s">
        <v>387</v>
      </c>
      <c r="D115" s="13" t="s">
        <v>388</v>
      </c>
      <c r="E115" s="14" t="s">
        <v>389</v>
      </c>
      <c r="F115" s="13" t="s">
        <v>34</v>
      </c>
      <c r="G115" s="14" t="s">
        <v>34</v>
      </c>
      <c r="H115" s="15"/>
      <c r="I115" s="16"/>
      <c r="J115" s="19">
        <v>0</v>
      </c>
      <c r="K115" s="17" t="s">
        <v>388</v>
      </c>
      <c r="L115" s="17" t="s">
        <v>388</v>
      </c>
      <c r="M115" s="18" t="s">
        <v>34</v>
      </c>
      <c r="N115" s="13" t="s">
        <v>1832</v>
      </c>
      <c r="O115" s="14" t="s">
        <v>1936</v>
      </c>
      <c r="P115" s="18" t="s">
        <v>34</v>
      </c>
      <c r="Q115" s="14" t="s">
        <v>2079</v>
      </c>
      <c r="R115" s="19" t="s">
        <v>34</v>
      </c>
      <c r="S115" s="13" t="s">
        <v>1779</v>
      </c>
      <c r="T115" s="18" t="s">
        <v>34</v>
      </c>
      <c r="U115" s="20" t="s">
        <v>34</v>
      </c>
      <c r="V115" s="14" t="s">
        <v>2097</v>
      </c>
      <c r="W115" s="14" t="s">
        <v>2098</v>
      </c>
      <c r="X115" s="19" t="s">
        <v>34</v>
      </c>
      <c r="Y115" s="14" t="s">
        <v>2107</v>
      </c>
      <c r="Z115" s="14" t="s">
        <v>2164</v>
      </c>
      <c r="AA115" s="16" t="s">
        <v>34</v>
      </c>
      <c r="AB115" s="14" t="s">
        <v>2183</v>
      </c>
      <c r="AC115" s="14" t="s">
        <v>2118</v>
      </c>
      <c r="AD115" s="16" t="s">
        <v>34</v>
      </c>
      <c r="AE115" s="17" t="s">
        <v>2267</v>
      </c>
      <c r="AF115" s="20" t="s">
        <v>34</v>
      </c>
      <c r="AG115" s="16" t="s">
        <v>34</v>
      </c>
      <c r="AH115" s="14" t="s">
        <v>1207</v>
      </c>
      <c r="AI115" s="14" t="s">
        <v>1208</v>
      </c>
      <c r="AJ115" s="28" t="s">
        <v>34</v>
      </c>
      <c r="AK115" s="29" t="s">
        <v>34</v>
      </c>
      <c r="AL115" s="34">
        <f>J115+MAX(Table14[[#This Row],[Highway]:[Pipe]])</f>
        <v>1</v>
      </c>
      <c r="AN115" s="35">
        <f t="shared" si="12"/>
        <v>1</v>
      </c>
      <c r="AO115" s="35" t="str">
        <f t="shared" si="13"/>
        <v/>
      </c>
      <c r="AP115" s="35" t="str">
        <f t="shared" si="14"/>
        <v/>
      </c>
      <c r="AQ115" s="35" t="str">
        <f t="shared" si="15"/>
        <v/>
      </c>
    </row>
    <row r="116" spans="1:43" x14ac:dyDescent="0.45">
      <c r="A116" s="25">
        <v>25.929016666666669</v>
      </c>
      <c r="B116" s="22">
        <v>-80.152561111111112</v>
      </c>
      <c r="C116" s="13" t="s">
        <v>729</v>
      </c>
      <c r="D116" s="13" t="s">
        <v>134</v>
      </c>
      <c r="E116" s="14" t="s">
        <v>730</v>
      </c>
      <c r="F116" s="13" t="s">
        <v>34</v>
      </c>
      <c r="G116" s="14" t="s">
        <v>34</v>
      </c>
      <c r="H116" s="15"/>
      <c r="I116" s="16"/>
      <c r="J116" s="19">
        <v>0</v>
      </c>
      <c r="K116" s="17" t="s">
        <v>134</v>
      </c>
      <c r="L116" s="17" t="s">
        <v>1708</v>
      </c>
      <c r="M116" s="18" t="s">
        <v>34</v>
      </c>
      <c r="N116" s="13" t="s">
        <v>1883</v>
      </c>
      <c r="O116" s="14" t="s">
        <v>1932</v>
      </c>
      <c r="P116" s="18" t="s">
        <v>34</v>
      </c>
      <c r="Q116" s="14" t="s">
        <v>2079</v>
      </c>
      <c r="R116" s="19" t="s">
        <v>34</v>
      </c>
      <c r="S116" s="13" t="s">
        <v>2087</v>
      </c>
      <c r="T116" s="18" t="s">
        <v>34</v>
      </c>
      <c r="U116" s="20" t="s">
        <v>34</v>
      </c>
      <c r="V116" s="14" t="s">
        <v>2097</v>
      </c>
      <c r="W116" s="14" t="s">
        <v>2102</v>
      </c>
      <c r="X116" s="19" t="s">
        <v>34</v>
      </c>
      <c r="Y116" s="14" t="s">
        <v>2107</v>
      </c>
      <c r="Z116" s="14" t="s">
        <v>2121</v>
      </c>
      <c r="AA116" s="16" t="s">
        <v>34</v>
      </c>
      <c r="AB116" s="14" t="s">
        <v>962</v>
      </c>
      <c r="AC116" s="14" t="s">
        <v>2118</v>
      </c>
      <c r="AD116" s="16" t="s">
        <v>34</v>
      </c>
      <c r="AE116" s="17" t="s">
        <v>2300</v>
      </c>
      <c r="AF116" s="20" t="s">
        <v>34</v>
      </c>
      <c r="AG116" s="16" t="s">
        <v>34</v>
      </c>
      <c r="AH116" s="14" t="s">
        <v>1458</v>
      </c>
      <c r="AI116" s="14" t="s">
        <v>1459</v>
      </c>
      <c r="AJ116" s="28" t="s">
        <v>34</v>
      </c>
      <c r="AK116" s="29" t="s">
        <v>34</v>
      </c>
      <c r="AL116" s="34">
        <f>J116+MAX(Table14[[#This Row],[Highway]:[Pipe]])</f>
        <v>7</v>
      </c>
      <c r="AN116" s="35" t="str">
        <f t="shared" si="12"/>
        <v/>
      </c>
      <c r="AO116" s="35" t="str">
        <f t="shared" si="13"/>
        <v/>
      </c>
      <c r="AP116" s="35" t="str">
        <f t="shared" si="14"/>
        <v/>
      </c>
      <c r="AQ116" s="35">
        <f t="shared" si="15"/>
        <v>7</v>
      </c>
    </row>
    <row r="117" spans="1:43" x14ac:dyDescent="0.45">
      <c r="A117" s="25">
        <v>25.938466666666667</v>
      </c>
      <c r="B117" s="22">
        <v>-80.150016666666673</v>
      </c>
      <c r="C117" s="13" t="s">
        <v>722</v>
      </c>
      <c r="D117" s="13" t="s">
        <v>134</v>
      </c>
      <c r="E117" s="14" t="s">
        <v>723</v>
      </c>
      <c r="F117" s="13" t="s">
        <v>34</v>
      </c>
      <c r="G117" s="14" t="s">
        <v>34</v>
      </c>
      <c r="H117" s="15"/>
      <c r="I117" s="16"/>
      <c r="J117" s="19">
        <v>0</v>
      </c>
      <c r="K117" s="17" t="s">
        <v>134</v>
      </c>
      <c r="L117" s="17" t="s">
        <v>1733</v>
      </c>
      <c r="M117" s="18" t="s">
        <v>34</v>
      </c>
      <c r="N117" s="13" t="s">
        <v>1882</v>
      </c>
      <c r="O117" s="14" t="s">
        <v>1955</v>
      </c>
      <c r="P117" s="18" t="s">
        <v>34</v>
      </c>
      <c r="Q117" s="14" t="s">
        <v>2079</v>
      </c>
      <c r="R117" s="19" t="s">
        <v>34</v>
      </c>
      <c r="S117" s="13" t="s">
        <v>2087</v>
      </c>
      <c r="T117" s="18" t="s">
        <v>34</v>
      </c>
      <c r="U117" s="20" t="s">
        <v>34</v>
      </c>
      <c r="V117" s="14" t="s">
        <v>2097</v>
      </c>
      <c r="W117" s="14" t="s">
        <v>2102</v>
      </c>
      <c r="X117" s="19" t="s">
        <v>34</v>
      </c>
      <c r="Y117" s="14" t="s">
        <v>2107</v>
      </c>
      <c r="Z117" s="14" t="s">
        <v>2133</v>
      </c>
      <c r="AA117" s="16" t="s">
        <v>34</v>
      </c>
      <c r="AB117" s="14" t="s">
        <v>962</v>
      </c>
      <c r="AC117" s="14" t="s">
        <v>2118</v>
      </c>
      <c r="AD117" s="16" t="s">
        <v>34</v>
      </c>
      <c r="AE117" s="17" t="s">
        <v>2300</v>
      </c>
      <c r="AF117" s="20" t="s">
        <v>34</v>
      </c>
      <c r="AG117" s="16" t="s">
        <v>34</v>
      </c>
      <c r="AH117" s="14" t="s">
        <v>1452</v>
      </c>
      <c r="AI117" s="14" t="s">
        <v>1453</v>
      </c>
      <c r="AJ117" s="28" t="s">
        <v>34</v>
      </c>
      <c r="AK117" s="29" t="s">
        <v>34</v>
      </c>
      <c r="AL117" s="34">
        <f>J117+MAX(Table14[[#This Row],[Highway]:[Pipe]])</f>
        <v>7</v>
      </c>
      <c r="AN117" s="35" t="str">
        <f t="shared" si="12"/>
        <v/>
      </c>
      <c r="AO117" s="35" t="str">
        <f t="shared" si="13"/>
        <v/>
      </c>
      <c r="AP117" s="35" t="str">
        <f t="shared" si="14"/>
        <v/>
      </c>
      <c r="AQ117" s="35">
        <f t="shared" si="15"/>
        <v>7</v>
      </c>
    </row>
    <row r="118" spans="1:43" x14ac:dyDescent="0.45">
      <c r="A118" s="25">
        <v>25.926325000000002</v>
      </c>
      <c r="B118" s="22">
        <v>-80.149422222222228</v>
      </c>
      <c r="C118" s="13" t="s">
        <v>724</v>
      </c>
      <c r="D118" s="13" t="s">
        <v>134</v>
      </c>
      <c r="E118" s="14" t="s">
        <v>725</v>
      </c>
      <c r="F118" s="13" t="s">
        <v>34</v>
      </c>
      <c r="G118" s="14" t="s">
        <v>34</v>
      </c>
      <c r="H118" s="15"/>
      <c r="I118" s="16"/>
      <c r="J118" s="19">
        <v>0</v>
      </c>
      <c r="K118" s="17" t="s">
        <v>134</v>
      </c>
      <c r="L118" s="17" t="s">
        <v>1734</v>
      </c>
      <c r="M118" s="18" t="s">
        <v>34</v>
      </c>
      <c r="N118" s="13" t="s">
        <v>1882</v>
      </c>
      <c r="O118" s="14" t="s">
        <v>1963</v>
      </c>
      <c r="P118" s="18" t="s">
        <v>34</v>
      </c>
      <c r="Q118" s="14" t="s">
        <v>2079</v>
      </c>
      <c r="R118" s="19" t="s">
        <v>34</v>
      </c>
      <c r="S118" s="13" t="s">
        <v>2087</v>
      </c>
      <c r="T118" s="18" t="s">
        <v>34</v>
      </c>
      <c r="U118" s="20" t="s">
        <v>34</v>
      </c>
      <c r="V118" s="14" t="s">
        <v>2097</v>
      </c>
      <c r="W118" s="14" t="s">
        <v>2102</v>
      </c>
      <c r="X118" s="19" t="s">
        <v>34</v>
      </c>
      <c r="Y118" s="14" t="s">
        <v>2107</v>
      </c>
      <c r="Z118" s="14" t="s">
        <v>2125</v>
      </c>
      <c r="AA118" s="16" t="s">
        <v>34</v>
      </c>
      <c r="AB118" s="14" t="s">
        <v>962</v>
      </c>
      <c r="AC118" s="14" t="s">
        <v>2118</v>
      </c>
      <c r="AD118" s="16" t="s">
        <v>34</v>
      </c>
      <c r="AE118" s="17" t="s">
        <v>2300</v>
      </c>
      <c r="AF118" s="20" t="s">
        <v>34</v>
      </c>
      <c r="AG118" s="16" t="s">
        <v>34</v>
      </c>
      <c r="AH118" s="14" t="s">
        <v>1454</v>
      </c>
      <c r="AI118" s="14" t="s">
        <v>1455</v>
      </c>
      <c r="AJ118" s="28" t="s">
        <v>34</v>
      </c>
      <c r="AK118" s="29" t="s">
        <v>34</v>
      </c>
      <c r="AL118" s="34">
        <f>J118+MAX(Table14[[#This Row],[Highway]:[Pipe]])</f>
        <v>7</v>
      </c>
      <c r="AN118" s="35" t="str">
        <f t="shared" si="12"/>
        <v/>
      </c>
      <c r="AO118" s="35" t="str">
        <f t="shared" si="13"/>
        <v/>
      </c>
      <c r="AP118" s="35" t="str">
        <f t="shared" si="14"/>
        <v/>
      </c>
      <c r="AQ118" s="35">
        <f t="shared" si="15"/>
        <v>7</v>
      </c>
    </row>
    <row r="119" spans="1:43" x14ac:dyDescent="0.45">
      <c r="A119" s="25">
        <v>26.201372222222222</v>
      </c>
      <c r="B119" s="22">
        <v>-80.106388888888887</v>
      </c>
      <c r="C119" s="13" t="s">
        <v>115</v>
      </c>
      <c r="D119" s="13" t="s">
        <v>116</v>
      </c>
      <c r="E119" s="14" t="s">
        <v>117</v>
      </c>
      <c r="F119" s="13" t="s">
        <v>30</v>
      </c>
      <c r="G119" s="14" t="s">
        <v>34</v>
      </c>
      <c r="H119" s="15"/>
      <c r="I119" s="16">
        <v>865707</v>
      </c>
      <c r="J119" s="19">
        <v>0</v>
      </c>
      <c r="K119" s="17" t="s">
        <v>116</v>
      </c>
      <c r="L119" s="17" t="s">
        <v>116</v>
      </c>
      <c r="M119" s="18" t="s">
        <v>2456</v>
      </c>
      <c r="N119" s="13" t="s">
        <v>1793</v>
      </c>
      <c r="O119" s="14" t="s">
        <v>1956</v>
      </c>
      <c r="P119" s="18" t="s">
        <v>2455</v>
      </c>
      <c r="Q119" s="14" t="s">
        <v>2079</v>
      </c>
      <c r="R119" s="19" t="s">
        <v>2335</v>
      </c>
      <c r="S119" s="13" t="s">
        <v>2081</v>
      </c>
      <c r="T119" s="18" t="s">
        <v>2339</v>
      </c>
      <c r="U119" s="20" t="s">
        <v>2768</v>
      </c>
      <c r="V119" s="14" t="s">
        <v>2097</v>
      </c>
      <c r="W119" s="14" t="s">
        <v>2098</v>
      </c>
      <c r="X119" s="19" t="s">
        <v>2318</v>
      </c>
      <c r="Y119" s="14" t="s">
        <v>2107</v>
      </c>
      <c r="Z119" s="14" t="s">
        <v>2132</v>
      </c>
      <c r="AA119" s="16">
        <v>0</v>
      </c>
      <c r="AB119" s="14" t="s">
        <v>2183</v>
      </c>
      <c r="AC119" s="14" t="s">
        <v>2118</v>
      </c>
      <c r="AD119" s="16">
        <v>0</v>
      </c>
      <c r="AE119" s="17" t="s">
        <v>2228</v>
      </c>
      <c r="AF119" s="20" t="s">
        <v>2331</v>
      </c>
      <c r="AG119" s="16">
        <v>1957</v>
      </c>
      <c r="AH119" s="14" t="s">
        <v>1016</v>
      </c>
      <c r="AI119" s="14" t="s">
        <v>1017</v>
      </c>
      <c r="AJ119" s="28">
        <v>26.20138</v>
      </c>
      <c r="AK119" s="29">
        <v>-80.106380000000001</v>
      </c>
      <c r="AL119" s="34">
        <f>J119+MAX(Table14[[#This Row],[Highway]:[Pipe]])</f>
        <v>1</v>
      </c>
      <c r="AN119" s="35">
        <f t="shared" si="12"/>
        <v>1</v>
      </c>
      <c r="AO119" s="35" t="str">
        <f t="shared" si="13"/>
        <v/>
      </c>
      <c r="AP119" s="35" t="str">
        <f t="shared" si="14"/>
        <v/>
      </c>
      <c r="AQ119" s="35" t="str">
        <f t="shared" si="15"/>
        <v/>
      </c>
    </row>
    <row r="120" spans="1:43" x14ac:dyDescent="0.45">
      <c r="A120" s="25">
        <v>25.857527777777779</v>
      </c>
      <c r="B120" s="22">
        <v>-80.129144444444435</v>
      </c>
      <c r="C120" s="13" t="s">
        <v>707</v>
      </c>
      <c r="D120" s="13" t="s">
        <v>708</v>
      </c>
      <c r="E120" s="14" t="s">
        <v>709</v>
      </c>
      <c r="F120" s="13" t="s">
        <v>34</v>
      </c>
      <c r="G120" s="14" t="s">
        <v>34</v>
      </c>
      <c r="H120" s="15"/>
      <c r="I120" s="16">
        <v>876728</v>
      </c>
      <c r="J120" s="19">
        <v>0</v>
      </c>
      <c r="K120" s="17" t="s">
        <v>708</v>
      </c>
      <c r="L120" s="17" t="s">
        <v>708</v>
      </c>
      <c r="M120" s="18" t="s">
        <v>2575</v>
      </c>
      <c r="N120" s="13" t="s">
        <v>1879</v>
      </c>
      <c r="O120" s="14" t="s">
        <v>1996</v>
      </c>
      <c r="P120" s="18" t="s">
        <v>2574</v>
      </c>
      <c r="Q120" s="14" t="s">
        <v>2079</v>
      </c>
      <c r="R120" s="19" t="s">
        <v>2335</v>
      </c>
      <c r="S120" s="13" t="s">
        <v>2087</v>
      </c>
      <c r="T120" s="18" t="s">
        <v>2340</v>
      </c>
      <c r="U120" s="20" t="s">
        <v>2844</v>
      </c>
      <c r="V120" s="14" t="s">
        <v>2097</v>
      </c>
      <c r="W120" s="14" t="s">
        <v>2098</v>
      </c>
      <c r="X120" s="19" t="s">
        <v>2318</v>
      </c>
      <c r="Y120" s="14" t="s">
        <v>2107</v>
      </c>
      <c r="Z120" s="14" t="s">
        <v>2147</v>
      </c>
      <c r="AA120" s="16">
        <v>32.200000000000003</v>
      </c>
      <c r="AB120" s="14" t="s">
        <v>2161</v>
      </c>
      <c r="AC120" s="14" t="s">
        <v>2118</v>
      </c>
      <c r="AD120" s="16">
        <v>8.8000000000000007</v>
      </c>
      <c r="AE120" s="17" t="s">
        <v>2235</v>
      </c>
      <c r="AF120" s="20" t="s">
        <v>2331</v>
      </c>
      <c r="AG120" s="16">
        <v>1983</v>
      </c>
      <c r="AH120" s="14" t="s">
        <v>1441</v>
      </c>
      <c r="AI120" s="14" t="s">
        <v>1442</v>
      </c>
      <c r="AJ120" s="28">
        <v>25.857559999999999</v>
      </c>
      <c r="AK120" s="29">
        <v>-80.129140000000007</v>
      </c>
      <c r="AL120" s="34">
        <f>J120+MAX(Table14[[#This Row],[Highway]:[Pipe]])</f>
        <v>1</v>
      </c>
      <c r="AN120" s="35">
        <f t="shared" si="12"/>
        <v>1</v>
      </c>
      <c r="AO120" s="35" t="str">
        <f t="shared" si="13"/>
        <v/>
      </c>
      <c r="AP120" s="35" t="str">
        <f t="shared" si="14"/>
        <v/>
      </c>
      <c r="AQ120" s="35" t="str">
        <f t="shared" si="15"/>
        <v/>
      </c>
    </row>
    <row r="121" spans="1:43" x14ac:dyDescent="0.45">
      <c r="A121" s="25">
        <v>26.88015</v>
      </c>
      <c r="B121" s="22">
        <v>-80.075405555555548</v>
      </c>
      <c r="C121" s="13" t="s">
        <v>865</v>
      </c>
      <c r="D121" s="13" t="s">
        <v>866</v>
      </c>
      <c r="E121" s="14" t="s">
        <v>867</v>
      </c>
      <c r="F121" s="13" t="s">
        <v>34</v>
      </c>
      <c r="G121" s="14" t="s">
        <v>34</v>
      </c>
      <c r="H121" s="15"/>
      <c r="I121" s="16">
        <v>934135</v>
      </c>
      <c r="J121" s="19">
        <v>0</v>
      </c>
      <c r="K121" s="17" t="s">
        <v>866</v>
      </c>
      <c r="L121" s="17" t="s">
        <v>866</v>
      </c>
      <c r="M121" s="18" t="s">
        <v>2680</v>
      </c>
      <c r="N121" s="13" t="s">
        <v>1909</v>
      </c>
      <c r="O121" s="14" t="s">
        <v>2008</v>
      </c>
      <c r="P121" s="18" t="s">
        <v>2679</v>
      </c>
      <c r="Q121" s="14" t="s">
        <v>2079</v>
      </c>
      <c r="R121" s="19" t="s">
        <v>2335</v>
      </c>
      <c r="S121" s="13" t="s">
        <v>2094</v>
      </c>
      <c r="T121" s="18" t="s">
        <v>2344</v>
      </c>
      <c r="U121" s="20" t="s">
        <v>2923</v>
      </c>
      <c r="V121" s="14" t="s">
        <v>2097</v>
      </c>
      <c r="W121" s="14" t="s">
        <v>2098</v>
      </c>
      <c r="X121" s="19" t="s">
        <v>2318</v>
      </c>
      <c r="Y121" s="14" t="s">
        <v>2107</v>
      </c>
      <c r="Z121" s="14" t="s">
        <v>2122</v>
      </c>
      <c r="AA121" s="16">
        <v>0</v>
      </c>
      <c r="AB121" s="14" t="s">
        <v>2171</v>
      </c>
      <c r="AC121" s="14" t="s">
        <v>2118</v>
      </c>
      <c r="AD121" s="16">
        <v>0</v>
      </c>
      <c r="AE121" s="17" t="s">
        <v>2276</v>
      </c>
      <c r="AF121" s="20" t="s">
        <v>2330</v>
      </c>
      <c r="AG121" s="16">
        <v>1981</v>
      </c>
      <c r="AH121" s="14" t="s">
        <v>1553</v>
      </c>
      <c r="AI121" s="14" t="s">
        <v>1554</v>
      </c>
      <c r="AJ121" s="28">
        <v>26.88016</v>
      </c>
      <c r="AK121" s="29">
        <v>-80.075450000000004</v>
      </c>
      <c r="AL121" s="34">
        <f>J121+MAX(Table14[[#This Row],[Highway]:[Pipe]])</f>
        <v>1</v>
      </c>
      <c r="AN121" s="35">
        <f t="shared" si="12"/>
        <v>1</v>
      </c>
      <c r="AO121" s="35" t="str">
        <f t="shared" si="13"/>
        <v/>
      </c>
      <c r="AP121" s="35" t="str">
        <f t="shared" si="14"/>
        <v/>
      </c>
      <c r="AQ121" s="35" t="str">
        <f t="shared" si="15"/>
        <v/>
      </c>
    </row>
    <row r="122" spans="1:43" x14ac:dyDescent="0.45">
      <c r="A122" s="25">
        <v>25.78433888888889</v>
      </c>
      <c r="B122" s="22">
        <v>-80.210538888888891</v>
      </c>
      <c r="C122" s="13" t="s">
        <v>764</v>
      </c>
      <c r="D122" s="13" t="s">
        <v>593</v>
      </c>
      <c r="E122" s="14" t="s">
        <v>765</v>
      </c>
      <c r="F122" s="13" t="s">
        <v>34</v>
      </c>
      <c r="G122" s="14" t="s">
        <v>34</v>
      </c>
      <c r="H122" s="15"/>
      <c r="I122" s="16"/>
      <c r="J122" s="19">
        <v>0</v>
      </c>
      <c r="K122" s="17" t="s">
        <v>593</v>
      </c>
      <c r="L122" s="17" t="s">
        <v>593</v>
      </c>
      <c r="M122" s="18" t="s">
        <v>34</v>
      </c>
      <c r="N122" s="13" t="s">
        <v>1890</v>
      </c>
      <c r="O122" s="14" t="s">
        <v>1930</v>
      </c>
      <c r="P122" s="18" t="s">
        <v>34</v>
      </c>
      <c r="Q122" s="14" t="s">
        <v>2079</v>
      </c>
      <c r="R122" s="19" t="s">
        <v>34</v>
      </c>
      <c r="S122" s="13" t="s">
        <v>2087</v>
      </c>
      <c r="T122" s="18" t="s">
        <v>34</v>
      </c>
      <c r="U122" s="20" t="s">
        <v>34</v>
      </c>
      <c r="V122" s="14" t="s">
        <v>2097</v>
      </c>
      <c r="W122" s="14" t="s">
        <v>2100</v>
      </c>
      <c r="X122" s="19" t="s">
        <v>34</v>
      </c>
      <c r="Y122" s="14" t="s">
        <v>2107</v>
      </c>
      <c r="Z122" s="14" t="s">
        <v>2119</v>
      </c>
      <c r="AA122" s="16" t="s">
        <v>34</v>
      </c>
      <c r="AB122" s="14" t="s">
        <v>2135</v>
      </c>
      <c r="AC122" s="14" t="s">
        <v>2118</v>
      </c>
      <c r="AD122" s="16" t="s">
        <v>34</v>
      </c>
      <c r="AE122" s="17" t="s">
        <v>2287</v>
      </c>
      <c r="AF122" s="20" t="s">
        <v>34</v>
      </c>
      <c r="AG122" s="16" t="s">
        <v>34</v>
      </c>
      <c r="AH122" s="14" t="s">
        <v>1480</v>
      </c>
      <c r="AI122" s="14" t="s">
        <v>1481</v>
      </c>
      <c r="AJ122" s="28" t="s">
        <v>34</v>
      </c>
      <c r="AK122" s="29" t="s">
        <v>34</v>
      </c>
      <c r="AL122" s="34">
        <f>J122+MAX(Table14[[#This Row],[Highway]:[Pipe]])</f>
        <v>3</v>
      </c>
      <c r="AN122" s="35" t="str">
        <f t="shared" si="12"/>
        <v/>
      </c>
      <c r="AO122" s="35">
        <f t="shared" si="13"/>
        <v>3</v>
      </c>
      <c r="AP122" s="35" t="str">
        <f t="shared" si="14"/>
        <v/>
      </c>
      <c r="AQ122" s="35" t="str">
        <f t="shared" si="15"/>
        <v/>
      </c>
    </row>
    <row r="123" spans="1:43" x14ac:dyDescent="0.45">
      <c r="A123" s="25">
        <v>25.771994444444445</v>
      </c>
      <c r="B123" s="22">
        <v>-80.147191666666671</v>
      </c>
      <c r="C123" s="13" t="s">
        <v>555</v>
      </c>
      <c r="D123" s="13" t="s">
        <v>556</v>
      </c>
      <c r="E123" s="14" t="s">
        <v>557</v>
      </c>
      <c r="F123" s="13" t="s">
        <v>34</v>
      </c>
      <c r="G123" s="14" t="s">
        <v>34</v>
      </c>
      <c r="H123" s="15"/>
      <c r="I123" s="16"/>
      <c r="J123" s="19">
        <v>0</v>
      </c>
      <c r="K123" s="17" t="s">
        <v>556</v>
      </c>
      <c r="L123" s="17" t="s">
        <v>556</v>
      </c>
      <c r="M123" s="18" t="s">
        <v>34</v>
      </c>
      <c r="N123" s="13" t="s">
        <v>1859</v>
      </c>
      <c r="O123" s="14" t="s">
        <v>1931</v>
      </c>
      <c r="P123" s="18" t="s">
        <v>34</v>
      </c>
      <c r="Q123" s="14" t="s">
        <v>2079</v>
      </c>
      <c r="R123" s="19" t="s">
        <v>34</v>
      </c>
      <c r="S123" s="13" t="s">
        <v>2087</v>
      </c>
      <c r="T123" s="18" t="s">
        <v>34</v>
      </c>
      <c r="U123" s="20" t="s">
        <v>34</v>
      </c>
      <c r="V123" s="14" t="s">
        <v>2097</v>
      </c>
      <c r="W123" s="14" t="s">
        <v>2098</v>
      </c>
      <c r="X123" s="19" t="s">
        <v>34</v>
      </c>
      <c r="Y123" s="14" t="s">
        <v>2107</v>
      </c>
      <c r="Z123" s="14" t="s">
        <v>2144</v>
      </c>
      <c r="AA123" s="16" t="s">
        <v>34</v>
      </c>
      <c r="AB123" s="14" t="s">
        <v>2183</v>
      </c>
      <c r="AC123" s="14" t="s">
        <v>2118</v>
      </c>
      <c r="AD123" s="16" t="s">
        <v>34</v>
      </c>
      <c r="AE123" s="17" t="s">
        <v>2282</v>
      </c>
      <c r="AF123" s="20" t="s">
        <v>34</v>
      </c>
      <c r="AG123" s="16" t="s">
        <v>34</v>
      </c>
      <c r="AH123" s="14" t="s">
        <v>1329</v>
      </c>
      <c r="AI123" s="14" t="s">
        <v>1330</v>
      </c>
      <c r="AJ123" s="28" t="s">
        <v>34</v>
      </c>
      <c r="AK123" s="29" t="s">
        <v>34</v>
      </c>
      <c r="AL123" s="34">
        <f>J123+MAX(Table14[[#This Row],[Highway]:[Pipe]])</f>
        <v>1</v>
      </c>
      <c r="AN123" s="35">
        <f t="shared" si="12"/>
        <v>1</v>
      </c>
      <c r="AO123" s="35" t="str">
        <f t="shared" si="13"/>
        <v/>
      </c>
      <c r="AP123" s="35" t="str">
        <f t="shared" si="14"/>
        <v/>
      </c>
      <c r="AQ123" s="35" t="str">
        <f t="shared" si="15"/>
        <v/>
      </c>
    </row>
    <row r="124" spans="1:43" x14ac:dyDescent="0.45">
      <c r="A124" s="25">
        <v>25.825177777777778</v>
      </c>
      <c r="B124" s="22">
        <v>-80.133019444444443</v>
      </c>
      <c r="C124" s="13" t="s">
        <v>747</v>
      </c>
      <c r="D124" s="13" t="s">
        <v>572</v>
      </c>
      <c r="E124" s="14" t="s">
        <v>748</v>
      </c>
      <c r="F124" s="13" t="s">
        <v>34</v>
      </c>
      <c r="G124" s="14" t="s">
        <v>34</v>
      </c>
      <c r="H124" s="15"/>
      <c r="I124" s="16">
        <v>870711</v>
      </c>
      <c r="J124" s="19">
        <v>0</v>
      </c>
      <c r="K124" s="17" t="s">
        <v>572</v>
      </c>
      <c r="L124" s="17" t="s">
        <v>1709</v>
      </c>
      <c r="M124" s="18" t="s">
        <v>2515</v>
      </c>
      <c r="N124" s="13" t="s">
        <v>1887</v>
      </c>
      <c r="O124" s="14" t="s">
        <v>1936</v>
      </c>
      <c r="P124" s="18" t="s">
        <v>2516</v>
      </c>
      <c r="Q124" s="14" t="s">
        <v>2079</v>
      </c>
      <c r="R124" s="19" t="s">
        <v>2335</v>
      </c>
      <c r="S124" s="13" t="s">
        <v>2087</v>
      </c>
      <c r="T124" s="18" t="s">
        <v>2340</v>
      </c>
      <c r="U124" s="20" t="s">
        <v>2804</v>
      </c>
      <c r="V124" s="14" t="s">
        <v>2097</v>
      </c>
      <c r="W124" s="14" t="s">
        <v>2098</v>
      </c>
      <c r="X124" s="19" t="s">
        <v>2318</v>
      </c>
      <c r="Y124" s="14" t="s">
        <v>2107</v>
      </c>
      <c r="Z124" s="14" t="s">
        <v>2125</v>
      </c>
      <c r="AA124" s="16">
        <v>0</v>
      </c>
      <c r="AB124" s="14" t="s">
        <v>2177</v>
      </c>
      <c r="AC124" s="14" t="s">
        <v>2118</v>
      </c>
      <c r="AD124" s="16">
        <v>0</v>
      </c>
      <c r="AE124" s="17" t="s">
        <v>2235</v>
      </c>
      <c r="AF124" s="20" t="s">
        <v>2329</v>
      </c>
      <c r="AG124" s="16">
        <v>1992</v>
      </c>
      <c r="AH124" s="14" t="s">
        <v>1470</v>
      </c>
      <c r="AI124" s="14" t="s">
        <v>1471</v>
      </c>
      <c r="AJ124" s="28">
        <v>25.825189999999999</v>
      </c>
      <c r="AK124" s="29">
        <v>-80.13306</v>
      </c>
      <c r="AL124" s="34">
        <f>J124+MAX(Table14[[#This Row],[Highway]:[Pipe]])</f>
        <v>1</v>
      </c>
      <c r="AN124" s="35">
        <f t="shared" si="12"/>
        <v>1</v>
      </c>
      <c r="AO124" s="35" t="str">
        <f t="shared" si="13"/>
        <v/>
      </c>
      <c r="AP124" s="35" t="str">
        <f t="shared" si="14"/>
        <v/>
      </c>
      <c r="AQ124" s="35" t="str">
        <f t="shared" si="15"/>
        <v/>
      </c>
    </row>
    <row r="125" spans="1:43" x14ac:dyDescent="0.45">
      <c r="A125" s="25">
        <v>25.809338888888888</v>
      </c>
      <c r="B125" s="22">
        <v>-80.136261111111111</v>
      </c>
      <c r="C125" s="13" t="s">
        <v>571</v>
      </c>
      <c r="D125" s="13" t="s">
        <v>572</v>
      </c>
      <c r="E125" s="14" t="s">
        <v>573</v>
      </c>
      <c r="F125" s="13" t="s">
        <v>34</v>
      </c>
      <c r="G125" s="14" t="s">
        <v>34</v>
      </c>
      <c r="H125" s="15"/>
      <c r="I125" s="16">
        <v>870710</v>
      </c>
      <c r="J125" s="19">
        <v>0</v>
      </c>
      <c r="K125" s="17" t="s">
        <v>572</v>
      </c>
      <c r="L125" s="17" t="s">
        <v>1709</v>
      </c>
      <c r="M125" s="18" t="s">
        <v>2515</v>
      </c>
      <c r="N125" s="13" t="s">
        <v>1863</v>
      </c>
      <c r="O125" s="14" t="s">
        <v>1936</v>
      </c>
      <c r="P125" s="18" t="s">
        <v>2482</v>
      </c>
      <c r="Q125" s="14" t="s">
        <v>2079</v>
      </c>
      <c r="R125" s="19" t="s">
        <v>2335</v>
      </c>
      <c r="S125" s="13" t="s">
        <v>2087</v>
      </c>
      <c r="T125" s="18" t="s">
        <v>2340</v>
      </c>
      <c r="U125" s="20" t="s">
        <v>2803</v>
      </c>
      <c r="V125" s="14" t="s">
        <v>2097</v>
      </c>
      <c r="W125" s="14" t="s">
        <v>2098</v>
      </c>
      <c r="X125" s="19" t="s">
        <v>2318</v>
      </c>
      <c r="Y125" s="14" t="s">
        <v>2107</v>
      </c>
      <c r="Z125" s="14" t="s">
        <v>2125</v>
      </c>
      <c r="AA125" s="16">
        <v>0</v>
      </c>
      <c r="AB125" s="14" t="s">
        <v>2161</v>
      </c>
      <c r="AC125" s="14" t="s">
        <v>2118</v>
      </c>
      <c r="AD125" s="16">
        <v>0</v>
      </c>
      <c r="AE125" s="17" t="s">
        <v>2235</v>
      </c>
      <c r="AF125" s="20" t="s">
        <v>2329</v>
      </c>
      <c r="AG125" s="16">
        <v>1992</v>
      </c>
      <c r="AH125" s="14" t="s">
        <v>1340</v>
      </c>
      <c r="AI125" s="14" t="s">
        <v>1341</v>
      </c>
      <c r="AJ125" s="28">
        <v>25.809380000000001</v>
      </c>
      <c r="AK125" s="29">
        <v>-80.136229999999998</v>
      </c>
      <c r="AL125" s="34">
        <f>J125+MAX(Table14[[#This Row],[Highway]:[Pipe]])</f>
        <v>1</v>
      </c>
      <c r="AN125" s="35">
        <f t="shared" si="12"/>
        <v>1</v>
      </c>
      <c r="AO125" s="35" t="str">
        <f t="shared" si="13"/>
        <v/>
      </c>
      <c r="AP125" s="35" t="str">
        <f t="shared" si="14"/>
        <v/>
      </c>
      <c r="AQ125" s="35" t="str">
        <f t="shared" si="15"/>
        <v/>
      </c>
    </row>
    <row r="126" spans="1:43" x14ac:dyDescent="0.45">
      <c r="A126" s="25">
        <v>25.844911111111109</v>
      </c>
      <c r="B126" s="22">
        <v>-80.177827777777779</v>
      </c>
      <c r="C126" s="13" t="s">
        <v>734</v>
      </c>
      <c r="D126" s="13" t="s">
        <v>735</v>
      </c>
      <c r="E126" s="14" t="s">
        <v>736</v>
      </c>
      <c r="F126" s="13" t="s">
        <v>34</v>
      </c>
      <c r="G126" s="14" t="s">
        <v>34</v>
      </c>
      <c r="H126" s="15"/>
      <c r="I126" s="16">
        <v>876418</v>
      </c>
      <c r="J126" s="19">
        <v>0</v>
      </c>
      <c r="K126" s="17" t="s">
        <v>735</v>
      </c>
      <c r="L126" s="17" t="s">
        <v>735</v>
      </c>
      <c r="M126" s="18" t="s">
        <v>2569</v>
      </c>
      <c r="N126" s="13" t="s">
        <v>1885</v>
      </c>
      <c r="O126" s="14" t="s">
        <v>1929</v>
      </c>
      <c r="P126" s="18" t="s">
        <v>2568</v>
      </c>
      <c r="Q126" s="14" t="s">
        <v>2079</v>
      </c>
      <c r="R126" s="19" t="s">
        <v>2335</v>
      </c>
      <c r="S126" s="13" t="s">
        <v>2087</v>
      </c>
      <c r="T126" s="18" t="s">
        <v>2340</v>
      </c>
      <c r="U126" s="20" t="s">
        <v>2839</v>
      </c>
      <c r="V126" s="14" t="s">
        <v>2097</v>
      </c>
      <c r="W126" s="14" t="s">
        <v>2098</v>
      </c>
      <c r="X126" s="19" t="s">
        <v>2318</v>
      </c>
      <c r="Y126" s="14" t="s">
        <v>2107</v>
      </c>
      <c r="Z126" s="14" t="s">
        <v>2135</v>
      </c>
      <c r="AA126" s="16">
        <v>0</v>
      </c>
      <c r="AB126" s="14" t="s">
        <v>962</v>
      </c>
      <c r="AC126" s="14" t="s">
        <v>2118</v>
      </c>
      <c r="AD126" s="16">
        <v>0</v>
      </c>
      <c r="AE126" s="17" t="s">
        <v>2235</v>
      </c>
      <c r="AF126" s="20" t="s">
        <v>2331</v>
      </c>
      <c r="AG126" s="16">
        <v>1986</v>
      </c>
      <c r="AH126" s="14" t="s">
        <v>1462</v>
      </c>
      <c r="AI126" s="14" t="s">
        <v>1463</v>
      </c>
      <c r="AJ126" s="28">
        <v>25.844919999999998</v>
      </c>
      <c r="AK126" s="29">
        <v>-80.177800000000005</v>
      </c>
      <c r="AL126" s="34">
        <f>J126+MAX(Table14[[#This Row],[Highway]:[Pipe]])</f>
        <v>1</v>
      </c>
      <c r="AN126" s="35">
        <f t="shared" si="12"/>
        <v>1</v>
      </c>
      <c r="AO126" s="35" t="str">
        <f t="shared" si="13"/>
        <v/>
      </c>
      <c r="AP126" s="35" t="str">
        <f t="shared" si="14"/>
        <v/>
      </c>
      <c r="AQ126" s="35" t="str">
        <f t="shared" si="15"/>
        <v/>
      </c>
    </row>
    <row r="127" spans="1:43" x14ac:dyDescent="0.45">
      <c r="A127" s="25">
        <v>26.091719444444443</v>
      </c>
      <c r="B127" s="22">
        <v>-80.21671111111111</v>
      </c>
      <c r="C127" s="13" t="s">
        <v>238</v>
      </c>
      <c r="D127" s="13" t="s">
        <v>239</v>
      </c>
      <c r="E127" s="14" t="s">
        <v>240</v>
      </c>
      <c r="F127" s="13" t="s">
        <v>34</v>
      </c>
      <c r="G127" s="14" t="s">
        <v>34</v>
      </c>
      <c r="H127" s="15"/>
      <c r="I127" s="16">
        <v>860533</v>
      </c>
      <c r="J127" s="19">
        <v>0</v>
      </c>
      <c r="K127" s="17" t="s">
        <v>239</v>
      </c>
      <c r="L127" s="17" t="s">
        <v>1652</v>
      </c>
      <c r="M127" s="18" t="s">
        <v>2415</v>
      </c>
      <c r="N127" s="13" t="s">
        <v>1814</v>
      </c>
      <c r="O127" s="14" t="s">
        <v>1973</v>
      </c>
      <c r="P127" s="18" t="s">
        <v>2414</v>
      </c>
      <c r="Q127" s="14" t="s">
        <v>2079</v>
      </c>
      <c r="R127" s="19" t="s">
        <v>2335</v>
      </c>
      <c r="S127" s="13" t="s">
        <v>2081</v>
      </c>
      <c r="T127" s="18" t="s">
        <v>2339</v>
      </c>
      <c r="U127" s="20" t="s">
        <v>2744</v>
      </c>
      <c r="V127" s="14" t="s">
        <v>2097</v>
      </c>
      <c r="W127" s="14" t="s">
        <v>2098</v>
      </c>
      <c r="X127" s="19" t="s">
        <v>2098</v>
      </c>
      <c r="Y127" s="14" t="s">
        <v>2107</v>
      </c>
      <c r="Z127" s="14" t="s">
        <v>2129</v>
      </c>
      <c r="AA127" s="16">
        <v>0</v>
      </c>
      <c r="AB127" s="14" t="s">
        <v>2160</v>
      </c>
      <c r="AC127" s="14" t="s">
        <v>2118</v>
      </c>
      <c r="AD127" s="16">
        <v>0</v>
      </c>
      <c r="AE127" s="17" t="s">
        <v>2243</v>
      </c>
      <c r="AF127" s="20" t="s">
        <v>2332</v>
      </c>
      <c r="AG127" s="16">
        <v>1988</v>
      </c>
      <c r="AH127" s="14" t="s">
        <v>1105</v>
      </c>
      <c r="AI127" s="14" t="s">
        <v>1106</v>
      </c>
      <c r="AJ127" s="28">
        <v>26.091229999999999</v>
      </c>
      <c r="AK127" s="29">
        <v>-80.216639999999998</v>
      </c>
      <c r="AL127" s="34">
        <f>J127+MAX(Table14[[#This Row],[Highway]:[Pipe]])</f>
        <v>1</v>
      </c>
      <c r="AN127" s="35">
        <f t="shared" si="12"/>
        <v>1</v>
      </c>
      <c r="AO127" s="35" t="str">
        <f t="shared" si="13"/>
        <v/>
      </c>
      <c r="AP127" s="35" t="str">
        <f t="shared" si="14"/>
        <v/>
      </c>
      <c r="AQ127" s="35" t="str">
        <f t="shared" si="15"/>
        <v/>
      </c>
    </row>
    <row r="128" spans="1:43" x14ac:dyDescent="0.45">
      <c r="A128" s="25">
        <v>26.092099999999999</v>
      </c>
      <c r="B128" s="22">
        <v>-80.218316666666666</v>
      </c>
      <c r="C128" s="13" t="s">
        <v>241</v>
      </c>
      <c r="D128" s="13" t="s">
        <v>242</v>
      </c>
      <c r="E128" s="14" t="s">
        <v>240</v>
      </c>
      <c r="F128" s="13" t="s">
        <v>38</v>
      </c>
      <c r="G128" s="14" t="s">
        <v>34</v>
      </c>
      <c r="H128" s="15"/>
      <c r="I128" s="16">
        <v>860654</v>
      </c>
      <c r="J128" s="19">
        <v>0</v>
      </c>
      <c r="K128" s="17" t="s">
        <v>242</v>
      </c>
      <c r="L128" s="17" t="s">
        <v>1653</v>
      </c>
      <c r="M128" s="18" t="s">
        <v>2431</v>
      </c>
      <c r="N128" s="13" t="s">
        <v>1815</v>
      </c>
      <c r="O128" s="14" t="s">
        <v>1928</v>
      </c>
      <c r="P128" s="18" t="s">
        <v>2430</v>
      </c>
      <c r="Q128" s="14" t="s">
        <v>2079</v>
      </c>
      <c r="R128" s="19" t="s">
        <v>2335</v>
      </c>
      <c r="S128" s="13" t="s">
        <v>2081</v>
      </c>
      <c r="T128" s="18" t="s">
        <v>2339</v>
      </c>
      <c r="U128" s="20" t="s">
        <v>2753</v>
      </c>
      <c r="V128" s="14" t="s">
        <v>2097</v>
      </c>
      <c r="W128" s="14" t="s">
        <v>2098</v>
      </c>
      <c r="X128" s="19" t="s">
        <v>2318</v>
      </c>
      <c r="Y128" s="14" t="s">
        <v>2107</v>
      </c>
      <c r="Z128" s="14" t="s">
        <v>2118</v>
      </c>
      <c r="AA128" s="16">
        <v>0</v>
      </c>
      <c r="AB128" s="14" t="s">
        <v>2118</v>
      </c>
      <c r="AC128" s="14" t="s">
        <v>2118</v>
      </c>
      <c r="AD128" s="16">
        <v>0</v>
      </c>
      <c r="AE128" s="17" t="s">
        <v>2244</v>
      </c>
      <c r="AF128" s="20" t="s">
        <v>2329</v>
      </c>
      <c r="AG128" s="16">
        <v>2013</v>
      </c>
      <c r="AH128" s="14" t="s">
        <v>1107</v>
      </c>
      <c r="AI128" s="14" t="s">
        <v>1108</v>
      </c>
      <c r="AJ128" s="28">
        <v>26.092559999999999</v>
      </c>
      <c r="AK128" s="29">
        <v>-80.216989999999996</v>
      </c>
      <c r="AL128" s="34">
        <f>J128+MAX(Table14[[#This Row],[Highway]:[Pipe]])</f>
        <v>1</v>
      </c>
      <c r="AN128" s="35">
        <f t="shared" si="12"/>
        <v>1</v>
      </c>
      <c r="AO128" s="35" t="str">
        <f t="shared" si="13"/>
        <v/>
      </c>
      <c r="AP128" s="35" t="str">
        <f t="shared" si="14"/>
        <v/>
      </c>
      <c r="AQ128" s="35" t="str">
        <f t="shared" si="15"/>
        <v/>
      </c>
    </row>
    <row r="129" spans="1:43" x14ac:dyDescent="0.45">
      <c r="A129" s="25">
        <v>26.092722222222221</v>
      </c>
      <c r="B129" s="22">
        <v>-80.217527777777775</v>
      </c>
      <c r="C129" s="13" t="s">
        <v>349</v>
      </c>
      <c r="D129" s="13" t="s">
        <v>350</v>
      </c>
      <c r="E129" s="14" t="s">
        <v>240</v>
      </c>
      <c r="F129" s="13" t="s">
        <v>351</v>
      </c>
      <c r="G129" s="14" t="s">
        <v>34</v>
      </c>
      <c r="H129" s="15"/>
      <c r="I129" s="16">
        <v>860654</v>
      </c>
      <c r="J129" s="19">
        <v>0</v>
      </c>
      <c r="K129" s="17" t="s">
        <v>350</v>
      </c>
      <c r="L129" s="17" t="s">
        <v>1671</v>
      </c>
      <c r="M129" s="18" t="s">
        <v>2431</v>
      </c>
      <c r="N129" s="13" t="s">
        <v>1814</v>
      </c>
      <c r="O129" s="14" t="s">
        <v>1928</v>
      </c>
      <c r="P129" s="18" t="s">
        <v>2430</v>
      </c>
      <c r="Q129" s="14" t="s">
        <v>2079</v>
      </c>
      <c r="R129" s="19" t="s">
        <v>2335</v>
      </c>
      <c r="S129" s="13" t="s">
        <v>2081</v>
      </c>
      <c r="T129" s="18" t="s">
        <v>2339</v>
      </c>
      <c r="U129" s="20" t="s">
        <v>2753</v>
      </c>
      <c r="V129" s="14" t="s">
        <v>2097</v>
      </c>
      <c r="W129" s="14" t="s">
        <v>2098</v>
      </c>
      <c r="X129" s="19" t="s">
        <v>2318</v>
      </c>
      <c r="Y129" s="14" t="s">
        <v>2107</v>
      </c>
      <c r="Z129" s="14" t="s">
        <v>2117</v>
      </c>
      <c r="AA129" s="16">
        <v>0</v>
      </c>
      <c r="AB129" s="14" t="s">
        <v>2137</v>
      </c>
      <c r="AC129" s="14" t="s">
        <v>2118</v>
      </c>
      <c r="AD129" s="16">
        <v>0</v>
      </c>
      <c r="AE129" s="17" t="s">
        <v>2259</v>
      </c>
      <c r="AF129" s="20" t="s">
        <v>2329</v>
      </c>
      <c r="AG129" s="16">
        <v>2013</v>
      </c>
      <c r="AH129" s="14" t="s">
        <v>1182</v>
      </c>
      <c r="AI129" s="14" t="s">
        <v>1183</v>
      </c>
      <c r="AJ129" s="28">
        <v>26.092559999999999</v>
      </c>
      <c r="AK129" s="29">
        <v>-80.216989999999996</v>
      </c>
      <c r="AL129" s="34">
        <f>J129+MAX(Table14[[#This Row],[Highway]:[Pipe]])</f>
        <v>1</v>
      </c>
      <c r="AN129" s="35">
        <f t="shared" si="12"/>
        <v>1</v>
      </c>
      <c r="AO129" s="35" t="str">
        <f t="shared" si="13"/>
        <v/>
      </c>
      <c r="AP129" s="35" t="str">
        <f t="shared" si="14"/>
        <v/>
      </c>
      <c r="AQ129" s="35" t="str">
        <f t="shared" si="15"/>
        <v/>
      </c>
    </row>
    <row r="130" spans="1:43" x14ac:dyDescent="0.45">
      <c r="A130" s="25">
        <v>27.17250277777778</v>
      </c>
      <c r="B130" s="22">
        <v>-80.21008888888889</v>
      </c>
      <c r="C130" s="13" t="s">
        <v>486</v>
      </c>
      <c r="D130" s="13" t="s">
        <v>487</v>
      </c>
      <c r="E130" s="14" t="s">
        <v>488</v>
      </c>
      <c r="F130" s="13" t="s">
        <v>34</v>
      </c>
      <c r="G130" s="14" t="s">
        <v>34</v>
      </c>
      <c r="H130" s="15"/>
      <c r="I130" s="16">
        <v>894040</v>
      </c>
      <c r="J130" s="19">
        <v>0</v>
      </c>
      <c r="K130" s="17" t="s">
        <v>487</v>
      </c>
      <c r="L130" s="17" t="s">
        <v>487</v>
      </c>
      <c r="M130" s="18" t="s">
        <v>2636</v>
      </c>
      <c r="N130" s="13" t="s">
        <v>1849</v>
      </c>
      <c r="O130" s="14" t="s">
        <v>1927</v>
      </c>
      <c r="P130" s="18" t="s">
        <v>2608</v>
      </c>
      <c r="Q130" s="14" t="s">
        <v>2079</v>
      </c>
      <c r="R130" s="19" t="s">
        <v>2335</v>
      </c>
      <c r="S130" s="13" t="s">
        <v>2086</v>
      </c>
      <c r="T130" s="18" t="s">
        <v>2342</v>
      </c>
      <c r="U130" s="20" t="s">
        <v>2887</v>
      </c>
      <c r="V130" s="14" t="s">
        <v>2097</v>
      </c>
      <c r="W130" s="14" t="s">
        <v>2098</v>
      </c>
      <c r="X130" s="19" t="s">
        <v>2318</v>
      </c>
      <c r="Y130" s="14" t="s">
        <v>2107</v>
      </c>
      <c r="Z130" s="14" t="s">
        <v>2154</v>
      </c>
      <c r="AA130" s="16">
        <v>0</v>
      </c>
      <c r="AB130" s="14" t="s">
        <v>2202</v>
      </c>
      <c r="AC130" s="14" t="s">
        <v>2118</v>
      </c>
      <c r="AD130" s="16">
        <v>0</v>
      </c>
      <c r="AE130" s="17" t="s">
        <v>2223</v>
      </c>
      <c r="AF130" s="20" t="s">
        <v>2330</v>
      </c>
      <c r="AG130" s="16">
        <v>1992</v>
      </c>
      <c r="AH130" s="14" t="s">
        <v>1279</v>
      </c>
      <c r="AI130" s="14" t="s">
        <v>1280</v>
      </c>
      <c r="AJ130" s="28">
        <v>27.172529999999998</v>
      </c>
      <c r="AK130" s="29">
        <v>-80.210030000000003</v>
      </c>
      <c r="AL130" s="34">
        <f>J130+MAX(Table14[[#This Row],[Highway]:[Pipe]])</f>
        <v>1</v>
      </c>
      <c r="AN130" s="35">
        <f t="shared" ref="AN130:AN161" si="16">IF(LEFT($W130,1)="H",1,"")</f>
        <v>1</v>
      </c>
      <c r="AO130" s="35" t="str">
        <f t="shared" ref="AO130:AO161" si="17">IF(LEFT($W130,1)="R",3,"")</f>
        <v/>
      </c>
      <c r="AP130" s="35" t="str">
        <f t="shared" ref="AP130:AP161" si="18">IF(LEFT($W130,2)="Pe",5,"")</f>
        <v/>
      </c>
      <c r="AQ130" s="35" t="str">
        <f t="shared" ref="AQ130:AQ161" si="19">IF(LEFT($W130,2)="Pi",7,"")</f>
        <v/>
      </c>
    </row>
    <row r="131" spans="1:43" x14ac:dyDescent="0.45">
      <c r="A131" s="25">
        <v>27.626944444444444</v>
      </c>
      <c r="B131" s="22">
        <v>-80.378583333333324</v>
      </c>
      <c r="C131" s="13" t="s">
        <v>366</v>
      </c>
      <c r="D131" s="13" t="s">
        <v>367</v>
      </c>
      <c r="E131" s="14" t="s">
        <v>368</v>
      </c>
      <c r="F131" s="13" t="s">
        <v>30</v>
      </c>
      <c r="G131" s="14" t="s">
        <v>34</v>
      </c>
      <c r="H131" s="15"/>
      <c r="I131" s="16">
        <v>884054</v>
      </c>
      <c r="J131" s="19">
        <v>0</v>
      </c>
      <c r="K131" s="17" t="s">
        <v>367</v>
      </c>
      <c r="L131" s="17" t="s">
        <v>367</v>
      </c>
      <c r="M131" s="18" t="s">
        <v>2595</v>
      </c>
      <c r="N131" s="13" t="s">
        <v>1828</v>
      </c>
      <c r="O131" s="14" t="s">
        <v>1932</v>
      </c>
      <c r="P131" s="18" t="s">
        <v>2594</v>
      </c>
      <c r="Q131" s="14" t="s">
        <v>2079</v>
      </c>
      <c r="R131" s="19" t="s">
        <v>2335</v>
      </c>
      <c r="S131" s="13" t="s">
        <v>1779</v>
      </c>
      <c r="T131" s="18" t="s">
        <v>2341</v>
      </c>
      <c r="U131" s="20" t="s">
        <v>2859</v>
      </c>
      <c r="V131" s="14" t="s">
        <v>2097</v>
      </c>
      <c r="W131" s="14" t="s">
        <v>2098</v>
      </c>
      <c r="X131" s="19" t="s">
        <v>2098</v>
      </c>
      <c r="Y131" s="14" t="s">
        <v>2107</v>
      </c>
      <c r="Z131" s="14" t="s">
        <v>2135</v>
      </c>
      <c r="AA131" s="16">
        <v>0</v>
      </c>
      <c r="AB131" s="14" t="s">
        <v>2161</v>
      </c>
      <c r="AC131" s="14" t="s">
        <v>2118</v>
      </c>
      <c r="AD131" s="16">
        <v>0</v>
      </c>
      <c r="AE131" s="17" t="s">
        <v>2265</v>
      </c>
      <c r="AF131" s="20" t="s">
        <v>2330</v>
      </c>
      <c r="AG131" s="16">
        <v>1987</v>
      </c>
      <c r="AH131" s="14" t="s">
        <v>1192</v>
      </c>
      <c r="AI131" s="14" t="s">
        <v>1193</v>
      </c>
      <c r="AJ131" s="28">
        <v>27.626940000000001</v>
      </c>
      <c r="AK131" s="29">
        <v>-80.378590000000003</v>
      </c>
      <c r="AL131" s="34">
        <f>J131+MAX(Table14[[#This Row],[Highway]:[Pipe]])</f>
        <v>1</v>
      </c>
      <c r="AN131" s="35">
        <f t="shared" si="16"/>
        <v>1</v>
      </c>
      <c r="AO131" s="35" t="str">
        <f t="shared" si="17"/>
        <v/>
      </c>
      <c r="AP131" s="35" t="str">
        <f t="shared" si="18"/>
        <v/>
      </c>
      <c r="AQ131" s="35" t="str">
        <f t="shared" si="19"/>
        <v/>
      </c>
    </row>
    <row r="132" spans="1:43" x14ac:dyDescent="0.45">
      <c r="A132" s="25">
        <v>27.6496</v>
      </c>
      <c r="B132" s="22">
        <v>-80.382980555555548</v>
      </c>
      <c r="C132" s="13" t="s">
        <v>381</v>
      </c>
      <c r="D132" s="13" t="s">
        <v>367</v>
      </c>
      <c r="E132" s="14" t="s">
        <v>382</v>
      </c>
      <c r="F132" s="13" t="s">
        <v>34</v>
      </c>
      <c r="G132" s="14" t="s">
        <v>35</v>
      </c>
      <c r="H132" s="15"/>
      <c r="I132" s="16">
        <v>884057</v>
      </c>
      <c r="J132" s="19">
        <v>0</v>
      </c>
      <c r="K132" s="17" t="s">
        <v>367</v>
      </c>
      <c r="L132" s="17" t="s">
        <v>367</v>
      </c>
      <c r="M132" s="18" t="s">
        <v>2355</v>
      </c>
      <c r="N132" s="13" t="s">
        <v>1831</v>
      </c>
      <c r="O132" s="14" t="s">
        <v>1930</v>
      </c>
      <c r="P132" s="18" t="s">
        <v>2593</v>
      </c>
      <c r="Q132" s="14" t="s">
        <v>2079</v>
      </c>
      <c r="R132" s="19" t="s">
        <v>2335</v>
      </c>
      <c r="S132" s="13" t="s">
        <v>1779</v>
      </c>
      <c r="T132" s="18" t="s">
        <v>2341</v>
      </c>
      <c r="U132" s="20" t="s">
        <v>2860</v>
      </c>
      <c r="V132" s="14" t="s">
        <v>2097</v>
      </c>
      <c r="W132" s="14" t="s">
        <v>2098</v>
      </c>
      <c r="X132" s="19" t="s">
        <v>2098</v>
      </c>
      <c r="Y132" s="14" t="s">
        <v>2107</v>
      </c>
      <c r="Z132" s="14" t="s">
        <v>2174</v>
      </c>
      <c r="AA132" s="16">
        <v>0</v>
      </c>
      <c r="AB132" s="14" t="s">
        <v>2143</v>
      </c>
      <c r="AC132" s="14" t="s">
        <v>2118</v>
      </c>
      <c r="AD132" s="16">
        <v>0</v>
      </c>
      <c r="AE132" s="17" t="s">
        <v>2265</v>
      </c>
      <c r="AF132" s="20" t="s">
        <v>2329</v>
      </c>
      <c r="AG132" s="16">
        <v>1994</v>
      </c>
      <c r="AH132" s="14" t="s">
        <v>1202</v>
      </c>
      <c r="AI132" s="14" t="s">
        <v>1203</v>
      </c>
      <c r="AJ132" s="28">
        <v>27.6496</v>
      </c>
      <c r="AK132" s="29">
        <v>-80.382800000000003</v>
      </c>
      <c r="AL132" s="34">
        <f>J132+MAX(Table14[[#This Row],[Highway]:[Pipe]])</f>
        <v>1</v>
      </c>
      <c r="AN132" s="35">
        <f t="shared" si="16"/>
        <v>1</v>
      </c>
      <c r="AO132" s="35" t="str">
        <f t="shared" si="17"/>
        <v/>
      </c>
      <c r="AP132" s="35" t="str">
        <f t="shared" si="18"/>
        <v/>
      </c>
      <c r="AQ132" s="35" t="str">
        <f t="shared" si="19"/>
        <v/>
      </c>
    </row>
    <row r="133" spans="1:43" x14ac:dyDescent="0.45">
      <c r="A133" s="25">
        <v>27.6496</v>
      </c>
      <c r="B133" s="22">
        <v>-80.382794444444443</v>
      </c>
      <c r="C133" s="13" t="s">
        <v>383</v>
      </c>
      <c r="D133" s="13" t="s">
        <v>367</v>
      </c>
      <c r="E133" s="14" t="s">
        <v>382</v>
      </c>
      <c r="F133" s="13" t="s">
        <v>34</v>
      </c>
      <c r="G133" s="14" t="s">
        <v>36</v>
      </c>
      <c r="H133" s="15"/>
      <c r="I133" s="16">
        <v>884059</v>
      </c>
      <c r="J133" s="19">
        <v>0</v>
      </c>
      <c r="K133" s="17" t="s">
        <v>367</v>
      </c>
      <c r="L133" s="17" t="s">
        <v>367</v>
      </c>
      <c r="M133" s="18" t="s">
        <v>2354</v>
      </c>
      <c r="N133" s="13" t="s">
        <v>1831</v>
      </c>
      <c r="O133" s="14" t="s">
        <v>1930</v>
      </c>
      <c r="P133" s="18" t="s">
        <v>2593</v>
      </c>
      <c r="Q133" s="14" t="s">
        <v>2079</v>
      </c>
      <c r="R133" s="19" t="s">
        <v>2335</v>
      </c>
      <c r="S133" s="13" t="s">
        <v>1779</v>
      </c>
      <c r="T133" s="18" t="s">
        <v>2341</v>
      </c>
      <c r="U133" s="20" t="s">
        <v>2861</v>
      </c>
      <c r="V133" s="14" t="s">
        <v>2097</v>
      </c>
      <c r="W133" s="14" t="s">
        <v>2098</v>
      </c>
      <c r="X133" s="19" t="s">
        <v>2098</v>
      </c>
      <c r="Y133" s="14" t="s">
        <v>2107</v>
      </c>
      <c r="Z133" s="14" t="s">
        <v>2174</v>
      </c>
      <c r="AA133" s="16">
        <v>0</v>
      </c>
      <c r="AB133" s="14" t="s">
        <v>2143</v>
      </c>
      <c r="AC133" s="14" t="s">
        <v>2118</v>
      </c>
      <c r="AD133" s="16">
        <v>0</v>
      </c>
      <c r="AE133" s="17" t="s">
        <v>2265</v>
      </c>
      <c r="AF133" s="20" t="s">
        <v>2329</v>
      </c>
      <c r="AG133" s="16">
        <v>1994</v>
      </c>
      <c r="AH133" s="14" t="s">
        <v>1202</v>
      </c>
      <c r="AI133" s="14" t="s">
        <v>1204</v>
      </c>
      <c r="AJ133" s="28">
        <v>27.6496</v>
      </c>
      <c r="AK133" s="29">
        <v>-80.382980000000003</v>
      </c>
      <c r="AL133" s="34">
        <f>J133+MAX(Table14[[#This Row],[Highway]:[Pipe]])</f>
        <v>1</v>
      </c>
      <c r="AN133" s="35">
        <f t="shared" si="16"/>
        <v>1</v>
      </c>
      <c r="AO133" s="35" t="str">
        <f t="shared" si="17"/>
        <v/>
      </c>
      <c r="AP133" s="35" t="str">
        <f t="shared" si="18"/>
        <v/>
      </c>
      <c r="AQ133" s="35" t="str">
        <f t="shared" si="19"/>
        <v/>
      </c>
    </row>
    <row r="134" spans="1:43" x14ac:dyDescent="0.45">
      <c r="A134" s="25">
        <v>26.067875000000001</v>
      </c>
      <c r="B134" s="22">
        <v>-80.182600000000008</v>
      </c>
      <c r="C134" s="13" t="s">
        <v>168</v>
      </c>
      <c r="D134" s="13" t="s">
        <v>169</v>
      </c>
      <c r="E134" s="14" t="s">
        <v>170</v>
      </c>
      <c r="F134" s="13" t="s">
        <v>34</v>
      </c>
      <c r="G134" s="14" t="s">
        <v>34</v>
      </c>
      <c r="H134" s="15"/>
      <c r="I134" s="16">
        <v>864100</v>
      </c>
      <c r="J134" s="19">
        <v>0</v>
      </c>
      <c r="K134" s="17" t="s">
        <v>169</v>
      </c>
      <c r="L134" s="17" t="s">
        <v>169</v>
      </c>
      <c r="M134" s="18" t="s">
        <v>2449</v>
      </c>
      <c r="N134" s="13" t="s">
        <v>1800</v>
      </c>
      <c r="O134" s="14" t="s">
        <v>1967</v>
      </c>
      <c r="P134" s="18" t="s">
        <v>2448</v>
      </c>
      <c r="Q134" s="14" t="s">
        <v>2079</v>
      </c>
      <c r="R134" s="19" t="s">
        <v>2335</v>
      </c>
      <c r="S134" s="13" t="s">
        <v>2081</v>
      </c>
      <c r="T134" s="18" t="s">
        <v>2339</v>
      </c>
      <c r="U134" s="20" t="s">
        <v>2764</v>
      </c>
      <c r="V134" s="14" t="s">
        <v>2097</v>
      </c>
      <c r="W134" s="14" t="s">
        <v>2098</v>
      </c>
      <c r="X134" s="19" t="s">
        <v>2318</v>
      </c>
      <c r="Y134" s="14" t="s">
        <v>2107</v>
      </c>
      <c r="Z134" s="14" t="s">
        <v>2108</v>
      </c>
      <c r="AA134" s="16">
        <v>0</v>
      </c>
      <c r="AB134" s="14" t="s">
        <v>2143</v>
      </c>
      <c r="AC134" s="14" t="s">
        <v>2118</v>
      </c>
      <c r="AD134" s="16">
        <v>0</v>
      </c>
      <c r="AE134" s="17" t="s">
        <v>2233</v>
      </c>
      <c r="AF134" s="20" t="s">
        <v>2330</v>
      </c>
      <c r="AG134" s="16">
        <v>1991</v>
      </c>
      <c r="AH134" s="14" t="s">
        <v>1054</v>
      </c>
      <c r="AI134" s="14" t="s">
        <v>1055</v>
      </c>
      <c r="AJ134" s="28">
        <v>26.067889999999998</v>
      </c>
      <c r="AK134" s="29">
        <v>-80.182580000000002</v>
      </c>
      <c r="AL134" s="34">
        <f>J134+MAX(Table14[[#This Row],[Highway]:[Pipe]])</f>
        <v>1</v>
      </c>
      <c r="AN134" s="35">
        <f t="shared" si="16"/>
        <v>1</v>
      </c>
      <c r="AO134" s="35" t="str">
        <f t="shared" si="17"/>
        <v/>
      </c>
      <c r="AP134" s="35" t="str">
        <f t="shared" si="18"/>
        <v/>
      </c>
      <c r="AQ134" s="35" t="str">
        <f t="shared" si="19"/>
        <v/>
      </c>
    </row>
    <row r="135" spans="1:43" x14ac:dyDescent="0.45">
      <c r="A135" s="25">
        <v>27.111663888888891</v>
      </c>
      <c r="B135" s="22">
        <v>-80.256016666666667</v>
      </c>
      <c r="C135" s="13" t="s">
        <v>483</v>
      </c>
      <c r="D135" s="13" t="s">
        <v>484</v>
      </c>
      <c r="E135" s="14" t="s">
        <v>485</v>
      </c>
      <c r="F135" s="13" t="s">
        <v>34</v>
      </c>
      <c r="G135" s="14" t="s">
        <v>34</v>
      </c>
      <c r="H135" s="15"/>
      <c r="I135" s="16"/>
      <c r="J135" s="19">
        <v>0</v>
      </c>
      <c r="K135" s="17" t="s">
        <v>484</v>
      </c>
      <c r="L135" s="17" t="s">
        <v>484</v>
      </c>
      <c r="M135" s="18" t="s">
        <v>34</v>
      </c>
      <c r="N135" s="13" t="s">
        <v>1848</v>
      </c>
      <c r="O135" s="14" t="s">
        <v>2010</v>
      </c>
      <c r="P135" s="18" t="s">
        <v>34</v>
      </c>
      <c r="Q135" s="14" t="s">
        <v>2079</v>
      </c>
      <c r="R135" s="19" t="s">
        <v>34</v>
      </c>
      <c r="S135" s="13" t="s">
        <v>2086</v>
      </c>
      <c r="T135" s="18" t="s">
        <v>34</v>
      </c>
      <c r="U135" s="20" t="s">
        <v>34</v>
      </c>
      <c r="V135" s="14" t="s">
        <v>2097</v>
      </c>
      <c r="W135" s="14" t="s">
        <v>2098</v>
      </c>
      <c r="X135" s="19" t="s">
        <v>34</v>
      </c>
      <c r="Y135" s="14" t="s">
        <v>2107</v>
      </c>
      <c r="Z135" s="14" t="s">
        <v>2146</v>
      </c>
      <c r="AA135" s="16" t="s">
        <v>34</v>
      </c>
      <c r="AB135" s="14" t="s">
        <v>2166</v>
      </c>
      <c r="AC135" s="14" t="s">
        <v>2118</v>
      </c>
      <c r="AD135" s="16" t="s">
        <v>34</v>
      </c>
      <c r="AE135" s="17" t="s">
        <v>2269</v>
      </c>
      <c r="AF135" s="20" t="s">
        <v>34</v>
      </c>
      <c r="AG135" s="16" t="s">
        <v>34</v>
      </c>
      <c r="AH135" s="14" t="s">
        <v>1277</v>
      </c>
      <c r="AI135" s="14" t="s">
        <v>1278</v>
      </c>
      <c r="AJ135" s="28" t="s">
        <v>34</v>
      </c>
      <c r="AK135" s="29" t="s">
        <v>34</v>
      </c>
      <c r="AL135" s="34">
        <f>J135+MAX(Table14[[#This Row],[Highway]:[Pipe]])</f>
        <v>1</v>
      </c>
      <c r="AN135" s="35">
        <f t="shared" si="16"/>
        <v>1</v>
      </c>
      <c r="AO135" s="35" t="str">
        <f t="shared" si="17"/>
        <v/>
      </c>
      <c r="AP135" s="35" t="str">
        <f t="shared" si="18"/>
        <v/>
      </c>
      <c r="AQ135" s="35" t="str">
        <f t="shared" si="19"/>
        <v/>
      </c>
    </row>
    <row r="136" spans="1:43" x14ac:dyDescent="0.45">
      <c r="A136" s="25">
        <v>26.344063888888886</v>
      </c>
      <c r="B136" s="22">
        <v>-80.097138888888878</v>
      </c>
      <c r="C136" s="13" t="s">
        <v>877</v>
      </c>
      <c r="D136" s="13" t="s">
        <v>878</v>
      </c>
      <c r="E136" s="14" t="s">
        <v>879</v>
      </c>
      <c r="F136" s="13" t="s">
        <v>34</v>
      </c>
      <c r="G136" s="14" t="s">
        <v>34</v>
      </c>
      <c r="H136" s="15"/>
      <c r="I136" s="16">
        <v>934960</v>
      </c>
      <c r="J136" s="19">
        <v>0</v>
      </c>
      <c r="K136" s="17" t="s">
        <v>878</v>
      </c>
      <c r="L136" s="17" t="s">
        <v>878</v>
      </c>
      <c r="M136" s="18" t="s">
        <v>2687</v>
      </c>
      <c r="N136" s="13" t="s">
        <v>1913</v>
      </c>
      <c r="O136" s="14" t="s">
        <v>1979</v>
      </c>
      <c r="P136" s="18" t="s">
        <v>2685</v>
      </c>
      <c r="Q136" s="14" t="s">
        <v>2079</v>
      </c>
      <c r="R136" s="19" t="s">
        <v>2335</v>
      </c>
      <c r="S136" s="13" t="s">
        <v>2094</v>
      </c>
      <c r="T136" s="18" t="s">
        <v>2344</v>
      </c>
      <c r="U136" s="20" t="s">
        <v>2927</v>
      </c>
      <c r="V136" s="14" t="s">
        <v>2097</v>
      </c>
      <c r="W136" s="14" t="s">
        <v>2098</v>
      </c>
      <c r="X136" s="19" t="s">
        <v>2318</v>
      </c>
      <c r="Y136" s="14" t="s">
        <v>2107</v>
      </c>
      <c r="Z136" s="14" t="s">
        <v>2164</v>
      </c>
      <c r="AA136" s="16">
        <v>0</v>
      </c>
      <c r="AB136" s="14" t="s">
        <v>2183</v>
      </c>
      <c r="AC136" s="14" t="s">
        <v>2118</v>
      </c>
      <c r="AD136" s="16">
        <v>0</v>
      </c>
      <c r="AE136" s="17" t="s">
        <v>2276</v>
      </c>
      <c r="AF136" s="20" t="s">
        <v>2330</v>
      </c>
      <c r="AG136" s="16">
        <v>1995</v>
      </c>
      <c r="AH136" s="14" t="s">
        <v>1563</v>
      </c>
      <c r="AI136" s="14" t="s">
        <v>1564</v>
      </c>
      <c r="AJ136" s="28">
        <v>26.344049999999999</v>
      </c>
      <c r="AK136" s="29">
        <v>-80.097110000000001</v>
      </c>
      <c r="AL136" s="34">
        <f>J136+MAX(Table14[[#This Row],[Highway]:[Pipe]])</f>
        <v>1</v>
      </c>
      <c r="AN136" s="35">
        <f t="shared" si="16"/>
        <v>1</v>
      </c>
      <c r="AO136" s="35" t="str">
        <f t="shared" si="17"/>
        <v/>
      </c>
      <c r="AP136" s="35" t="str">
        <f t="shared" si="18"/>
        <v/>
      </c>
      <c r="AQ136" s="35" t="str">
        <f t="shared" si="19"/>
        <v/>
      </c>
    </row>
    <row r="137" spans="1:43" x14ac:dyDescent="0.45">
      <c r="A137" s="25">
        <v>26.941555555555556</v>
      </c>
      <c r="B137" s="22">
        <v>-80.118222222222215</v>
      </c>
      <c r="C137" s="13" t="s">
        <v>880</v>
      </c>
      <c r="D137" s="13" t="s">
        <v>881</v>
      </c>
      <c r="E137" s="14" t="s">
        <v>882</v>
      </c>
      <c r="F137" s="13" t="s">
        <v>883</v>
      </c>
      <c r="G137" s="14" t="s">
        <v>34</v>
      </c>
      <c r="H137" s="15"/>
      <c r="I137" s="16">
        <v>934147</v>
      </c>
      <c r="J137" s="19">
        <v>0</v>
      </c>
      <c r="K137" s="17" t="s">
        <v>881</v>
      </c>
      <c r="L137" s="17" t="s">
        <v>881</v>
      </c>
      <c r="M137" s="18" t="s">
        <v>2682</v>
      </c>
      <c r="N137" s="13" t="s">
        <v>1914</v>
      </c>
      <c r="O137" s="14" t="s">
        <v>1927</v>
      </c>
      <c r="P137" s="18" t="s">
        <v>2360</v>
      </c>
      <c r="Q137" s="14" t="s">
        <v>2079</v>
      </c>
      <c r="R137" s="19" t="s">
        <v>2335</v>
      </c>
      <c r="S137" s="13" t="s">
        <v>2094</v>
      </c>
      <c r="T137" s="18" t="s">
        <v>2344</v>
      </c>
      <c r="U137" s="20" t="s">
        <v>2925</v>
      </c>
      <c r="V137" s="14" t="s">
        <v>2097</v>
      </c>
      <c r="W137" s="14" t="s">
        <v>2098</v>
      </c>
      <c r="X137" s="19" t="s">
        <v>2318</v>
      </c>
      <c r="Y137" s="14" t="s">
        <v>2107</v>
      </c>
      <c r="Z137" s="14" t="s">
        <v>2135</v>
      </c>
      <c r="AA137" s="16">
        <v>0</v>
      </c>
      <c r="AB137" s="14" t="s">
        <v>2009</v>
      </c>
      <c r="AC137" s="14" t="s">
        <v>2118</v>
      </c>
      <c r="AD137" s="16">
        <v>0</v>
      </c>
      <c r="AE137" s="17" t="s">
        <v>2276</v>
      </c>
      <c r="AF137" s="20" t="s">
        <v>2330</v>
      </c>
      <c r="AG137" s="16">
        <v>1996</v>
      </c>
      <c r="AH137" s="14" t="s">
        <v>1565</v>
      </c>
      <c r="AI137" s="14" t="s">
        <v>1566</v>
      </c>
      <c r="AJ137" s="28">
        <v>26.94154</v>
      </c>
      <c r="AK137" s="29">
        <v>-80.118229999999997</v>
      </c>
      <c r="AL137" s="34">
        <f>J137+MAX(Table14[[#This Row],[Highway]:[Pipe]])</f>
        <v>1</v>
      </c>
      <c r="AN137" s="35">
        <f t="shared" si="16"/>
        <v>1</v>
      </c>
      <c r="AO137" s="35" t="str">
        <f t="shared" si="17"/>
        <v/>
      </c>
      <c r="AP137" s="35" t="str">
        <f t="shared" si="18"/>
        <v/>
      </c>
      <c r="AQ137" s="35" t="str">
        <f t="shared" si="19"/>
        <v/>
      </c>
    </row>
    <row r="138" spans="1:43" x14ac:dyDescent="0.45">
      <c r="A138" s="25">
        <v>26.940658333333335</v>
      </c>
      <c r="B138" s="22">
        <v>-80.120105555555554</v>
      </c>
      <c r="C138" s="13" t="s">
        <v>901</v>
      </c>
      <c r="D138" s="13" t="s">
        <v>881</v>
      </c>
      <c r="E138" s="14" t="s">
        <v>882</v>
      </c>
      <c r="F138" s="13" t="s">
        <v>902</v>
      </c>
      <c r="G138" s="14" t="s">
        <v>34</v>
      </c>
      <c r="H138" s="15"/>
      <c r="I138" s="16">
        <v>934146</v>
      </c>
      <c r="J138" s="19">
        <v>0</v>
      </c>
      <c r="K138" s="17" t="s">
        <v>881</v>
      </c>
      <c r="L138" s="17" t="s">
        <v>881</v>
      </c>
      <c r="M138" s="18" t="s">
        <v>2682</v>
      </c>
      <c r="N138" s="13" t="s">
        <v>1917</v>
      </c>
      <c r="O138" s="14" t="s">
        <v>1952</v>
      </c>
      <c r="P138" s="18" t="s">
        <v>2681</v>
      </c>
      <c r="Q138" s="14" t="s">
        <v>2079</v>
      </c>
      <c r="R138" s="19" t="s">
        <v>2335</v>
      </c>
      <c r="S138" s="13" t="s">
        <v>2094</v>
      </c>
      <c r="T138" s="18" t="s">
        <v>2344</v>
      </c>
      <c r="U138" s="20" t="s">
        <v>2924</v>
      </c>
      <c r="V138" s="14" t="s">
        <v>2097</v>
      </c>
      <c r="W138" s="14" t="s">
        <v>2098</v>
      </c>
      <c r="X138" s="19" t="s">
        <v>2318</v>
      </c>
      <c r="Y138" s="14" t="s">
        <v>2107</v>
      </c>
      <c r="Z138" s="14" t="s">
        <v>2135</v>
      </c>
      <c r="AA138" s="16">
        <v>0</v>
      </c>
      <c r="AB138" s="14" t="s">
        <v>2202</v>
      </c>
      <c r="AC138" s="14" t="s">
        <v>2118</v>
      </c>
      <c r="AD138" s="16">
        <v>0</v>
      </c>
      <c r="AE138" s="17" t="s">
        <v>2276</v>
      </c>
      <c r="AF138" s="20" t="s">
        <v>2330</v>
      </c>
      <c r="AG138" s="16">
        <v>1996</v>
      </c>
      <c r="AH138" s="14" t="s">
        <v>1581</v>
      </c>
      <c r="AI138" s="14" t="s">
        <v>1582</v>
      </c>
      <c r="AJ138" s="28">
        <v>26.940650000000002</v>
      </c>
      <c r="AK138" s="29">
        <v>-80.12012</v>
      </c>
      <c r="AL138" s="34">
        <f>J138+MAX(Table14[[#This Row],[Highway]:[Pipe]])</f>
        <v>1</v>
      </c>
      <c r="AN138" s="35">
        <f t="shared" si="16"/>
        <v>1</v>
      </c>
      <c r="AO138" s="35" t="str">
        <f t="shared" si="17"/>
        <v/>
      </c>
      <c r="AP138" s="35" t="str">
        <f t="shared" si="18"/>
        <v/>
      </c>
      <c r="AQ138" s="35" t="str">
        <f t="shared" si="19"/>
        <v/>
      </c>
    </row>
    <row r="139" spans="1:43" x14ac:dyDescent="0.45">
      <c r="A139" s="25">
        <v>25.813847222222222</v>
      </c>
      <c r="B139" s="22">
        <v>-80.132680555555552</v>
      </c>
      <c r="C139" s="13" t="s">
        <v>574</v>
      </c>
      <c r="D139" s="13" t="s">
        <v>575</v>
      </c>
      <c r="E139" s="14" t="s">
        <v>576</v>
      </c>
      <c r="F139" s="13" t="s">
        <v>34</v>
      </c>
      <c r="G139" s="14" t="s">
        <v>34</v>
      </c>
      <c r="H139" s="15"/>
      <c r="I139" s="16">
        <v>870054</v>
      </c>
      <c r="J139" s="19">
        <v>0</v>
      </c>
      <c r="K139" s="17" t="s">
        <v>575</v>
      </c>
      <c r="L139" s="17" t="s">
        <v>575</v>
      </c>
      <c r="M139" s="18" t="s">
        <v>2483</v>
      </c>
      <c r="N139" s="13" t="s">
        <v>1863</v>
      </c>
      <c r="O139" s="14" t="s">
        <v>1996</v>
      </c>
      <c r="P139" s="18" t="s">
        <v>2482</v>
      </c>
      <c r="Q139" s="14" t="s">
        <v>2079</v>
      </c>
      <c r="R139" s="19" t="s">
        <v>2335</v>
      </c>
      <c r="S139" s="13" t="s">
        <v>2087</v>
      </c>
      <c r="T139" s="18" t="s">
        <v>2340</v>
      </c>
      <c r="U139" s="20" t="s">
        <v>2786</v>
      </c>
      <c r="V139" s="14" t="s">
        <v>2097</v>
      </c>
      <c r="W139" s="14" t="s">
        <v>2098</v>
      </c>
      <c r="X139" s="19" t="s">
        <v>2318</v>
      </c>
      <c r="Y139" s="14" t="s">
        <v>2107</v>
      </c>
      <c r="Z139" s="14" t="s">
        <v>2140</v>
      </c>
      <c r="AA139" s="16">
        <v>0</v>
      </c>
      <c r="AB139" s="14" t="s">
        <v>2121</v>
      </c>
      <c r="AC139" s="14" t="s">
        <v>2118</v>
      </c>
      <c r="AD139" s="16">
        <v>0</v>
      </c>
      <c r="AE139" s="17" t="s">
        <v>2283</v>
      </c>
      <c r="AF139" s="20" t="s">
        <v>2329</v>
      </c>
      <c r="AG139" s="16">
        <v>1956</v>
      </c>
      <c r="AH139" s="14" t="s">
        <v>1342</v>
      </c>
      <c r="AI139" s="14" t="s">
        <v>1343</v>
      </c>
      <c r="AJ139" s="28">
        <v>25.813859999999998</v>
      </c>
      <c r="AK139" s="29">
        <v>-80.132679999999993</v>
      </c>
      <c r="AL139" s="34">
        <f>J139+MAX(Table14[[#This Row],[Highway]:[Pipe]])</f>
        <v>1</v>
      </c>
      <c r="AN139" s="35">
        <f t="shared" si="16"/>
        <v>1</v>
      </c>
      <c r="AO139" s="35" t="str">
        <f t="shared" si="17"/>
        <v/>
      </c>
      <c r="AP139" s="35" t="str">
        <f t="shared" si="18"/>
        <v/>
      </c>
      <c r="AQ139" s="35" t="str">
        <f t="shared" si="19"/>
        <v/>
      </c>
    </row>
    <row r="140" spans="1:43" x14ac:dyDescent="0.45">
      <c r="A140" s="25">
        <v>26.303183333333333</v>
      </c>
      <c r="B140" s="22">
        <v>-80.087361111111107</v>
      </c>
      <c r="C140" s="13" t="s">
        <v>194</v>
      </c>
      <c r="D140" s="13" t="s">
        <v>195</v>
      </c>
      <c r="E140" s="14" t="s">
        <v>196</v>
      </c>
      <c r="F140" s="13" t="s">
        <v>34</v>
      </c>
      <c r="G140" s="14" t="s">
        <v>34</v>
      </c>
      <c r="H140" s="15"/>
      <c r="I140" s="16">
        <v>865508</v>
      </c>
      <c r="J140" s="19">
        <v>0</v>
      </c>
      <c r="K140" s="17" t="s">
        <v>195</v>
      </c>
      <c r="L140" s="17" t="s">
        <v>195</v>
      </c>
      <c r="M140" s="18" t="s">
        <v>2454</v>
      </c>
      <c r="N140" s="13" t="s">
        <v>1807</v>
      </c>
      <c r="O140" s="14" t="s">
        <v>1937</v>
      </c>
      <c r="P140" s="18" t="s">
        <v>2453</v>
      </c>
      <c r="Q140" s="14" t="s">
        <v>2079</v>
      </c>
      <c r="R140" s="19" t="s">
        <v>2335</v>
      </c>
      <c r="S140" s="13" t="s">
        <v>2081</v>
      </c>
      <c r="T140" s="18" t="s">
        <v>2339</v>
      </c>
      <c r="U140" s="20" t="s">
        <v>2767</v>
      </c>
      <c r="V140" s="14" t="s">
        <v>2097</v>
      </c>
      <c r="W140" s="14" t="s">
        <v>2098</v>
      </c>
      <c r="X140" s="19" t="s">
        <v>2318</v>
      </c>
      <c r="Y140" s="14" t="s">
        <v>2107</v>
      </c>
      <c r="Z140" s="14" t="s">
        <v>2132</v>
      </c>
      <c r="AA140" s="16">
        <v>0</v>
      </c>
      <c r="AB140" s="14" t="s">
        <v>2202</v>
      </c>
      <c r="AC140" s="14" t="s">
        <v>2118</v>
      </c>
      <c r="AD140" s="16">
        <v>0</v>
      </c>
      <c r="AE140" s="17" t="s">
        <v>2237</v>
      </c>
      <c r="AF140" s="20" t="s">
        <v>2331</v>
      </c>
      <c r="AG140" s="16">
        <v>1997</v>
      </c>
      <c r="AH140" s="14" t="s">
        <v>1071</v>
      </c>
      <c r="AI140" s="14" t="s">
        <v>1072</v>
      </c>
      <c r="AJ140" s="28">
        <v>26.303190000000001</v>
      </c>
      <c r="AK140" s="29">
        <v>-80.087339999999998</v>
      </c>
      <c r="AL140" s="34">
        <f>J140+MAX(Table14[[#This Row],[Highway]:[Pipe]])</f>
        <v>1</v>
      </c>
      <c r="AN140" s="35">
        <f t="shared" si="16"/>
        <v>1</v>
      </c>
      <c r="AO140" s="35" t="str">
        <f t="shared" si="17"/>
        <v/>
      </c>
      <c r="AP140" s="35" t="str">
        <f t="shared" si="18"/>
        <v/>
      </c>
      <c r="AQ140" s="35" t="str">
        <f t="shared" si="19"/>
        <v/>
      </c>
    </row>
    <row r="141" spans="1:43" x14ac:dyDescent="0.45">
      <c r="A141" s="25">
        <v>25.864172222222223</v>
      </c>
      <c r="B141" s="22">
        <v>-80.129752777777767</v>
      </c>
      <c r="C141" s="13" t="s">
        <v>568</v>
      </c>
      <c r="D141" s="13" t="s">
        <v>569</v>
      </c>
      <c r="E141" s="14" t="s">
        <v>570</v>
      </c>
      <c r="F141" s="13" t="s">
        <v>34</v>
      </c>
      <c r="G141" s="14" t="s">
        <v>34</v>
      </c>
      <c r="H141" s="15"/>
      <c r="I141" s="16">
        <v>876737</v>
      </c>
      <c r="J141" s="19">
        <v>0</v>
      </c>
      <c r="K141" s="17" t="s">
        <v>569</v>
      </c>
      <c r="L141" s="17" t="s">
        <v>569</v>
      </c>
      <c r="M141" s="18" t="s">
        <v>2580</v>
      </c>
      <c r="N141" s="13" t="s">
        <v>1862</v>
      </c>
      <c r="O141" s="14" t="s">
        <v>1931</v>
      </c>
      <c r="P141" s="18" t="s">
        <v>2572</v>
      </c>
      <c r="Q141" s="14" t="s">
        <v>2079</v>
      </c>
      <c r="R141" s="19" t="s">
        <v>2335</v>
      </c>
      <c r="S141" s="13" t="s">
        <v>2087</v>
      </c>
      <c r="T141" s="18" t="s">
        <v>2340</v>
      </c>
      <c r="U141" s="20" t="s">
        <v>2849</v>
      </c>
      <c r="V141" s="14" t="s">
        <v>2097</v>
      </c>
      <c r="W141" s="14" t="s">
        <v>2098</v>
      </c>
      <c r="X141" s="19" t="s">
        <v>2318</v>
      </c>
      <c r="Y141" s="14" t="s">
        <v>2107</v>
      </c>
      <c r="Z141" s="14" t="s">
        <v>2147</v>
      </c>
      <c r="AA141" s="16">
        <v>0</v>
      </c>
      <c r="AB141" s="14" t="s">
        <v>2183</v>
      </c>
      <c r="AC141" s="14" t="s">
        <v>2118</v>
      </c>
      <c r="AD141" s="16">
        <v>0</v>
      </c>
      <c r="AE141" s="17" t="s">
        <v>2235</v>
      </c>
      <c r="AF141" s="20" t="s">
        <v>2331</v>
      </c>
      <c r="AG141" s="16">
        <v>1998</v>
      </c>
      <c r="AH141" s="14" t="s">
        <v>1338</v>
      </c>
      <c r="AI141" s="14" t="s">
        <v>1339</v>
      </c>
      <c r="AJ141" s="28">
        <v>25.8642</v>
      </c>
      <c r="AK141" s="29">
        <v>-80.129750000000001</v>
      </c>
      <c r="AL141" s="34">
        <f>J141+MAX(Table14[[#This Row],[Highway]:[Pipe]])</f>
        <v>1</v>
      </c>
      <c r="AN141" s="35">
        <f t="shared" si="16"/>
        <v>1</v>
      </c>
      <c r="AO141" s="35" t="str">
        <f t="shared" si="17"/>
        <v/>
      </c>
      <c r="AP141" s="35" t="str">
        <f t="shared" si="18"/>
        <v/>
      </c>
      <c r="AQ141" s="35" t="str">
        <f t="shared" si="19"/>
        <v/>
      </c>
    </row>
    <row r="142" spans="1:43" x14ac:dyDescent="0.45">
      <c r="A142" s="25">
        <v>25.864444444444445</v>
      </c>
      <c r="B142" s="22">
        <v>-80.141916666666674</v>
      </c>
      <c r="C142" s="13" t="s">
        <v>766</v>
      </c>
      <c r="D142" s="13" t="s">
        <v>767</v>
      </c>
      <c r="E142" s="14" t="s">
        <v>768</v>
      </c>
      <c r="F142" s="13" t="s">
        <v>34</v>
      </c>
      <c r="G142" s="14" t="s">
        <v>34</v>
      </c>
      <c r="H142" s="15"/>
      <c r="I142" s="16">
        <v>876738</v>
      </c>
      <c r="J142" s="19">
        <v>0</v>
      </c>
      <c r="K142" s="17" t="s">
        <v>767</v>
      </c>
      <c r="L142" s="17" t="s">
        <v>767</v>
      </c>
      <c r="M142" s="18" t="s">
        <v>2582</v>
      </c>
      <c r="N142" s="13" t="s">
        <v>1891</v>
      </c>
      <c r="O142" s="14" t="s">
        <v>2012</v>
      </c>
      <c r="P142" s="18" t="s">
        <v>2581</v>
      </c>
      <c r="Q142" s="14" t="s">
        <v>2079</v>
      </c>
      <c r="R142" s="19" t="s">
        <v>2335</v>
      </c>
      <c r="S142" s="13" t="s">
        <v>2087</v>
      </c>
      <c r="T142" s="18" t="s">
        <v>2340</v>
      </c>
      <c r="U142" s="20" t="s">
        <v>2850</v>
      </c>
      <c r="V142" s="14" t="s">
        <v>2097</v>
      </c>
      <c r="W142" s="14" t="s">
        <v>2098</v>
      </c>
      <c r="X142" s="19" t="s">
        <v>2318</v>
      </c>
      <c r="Y142" s="14" t="s">
        <v>2107</v>
      </c>
      <c r="Z142" s="14" t="s">
        <v>2176</v>
      </c>
      <c r="AA142" s="16">
        <v>0</v>
      </c>
      <c r="AB142" s="14" t="s">
        <v>2183</v>
      </c>
      <c r="AC142" s="14" t="s">
        <v>2118</v>
      </c>
      <c r="AD142" s="16">
        <v>0</v>
      </c>
      <c r="AE142" s="17" t="s">
        <v>2235</v>
      </c>
      <c r="AF142" s="20" t="s">
        <v>2331</v>
      </c>
      <c r="AG142" s="16">
        <v>2000</v>
      </c>
      <c r="AH142" s="14" t="s">
        <v>1482</v>
      </c>
      <c r="AI142" s="14" t="s">
        <v>1483</v>
      </c>
      <c r="AJ142" s="28">
        <v>25.864439999999998</v>
      </c>
      <c r="AK142" s="29">
        <v>-80.141909999999996</v>
      </c>
      <c r="AL142" s="34">
        <f>J142+MAX(Table14[[#This Row],[Highway]:[Pipe]])</f>
        <v>1</v>
      </c>
      <c r="AN142" s="35">
        <f t="shared" si="16"/>
        <v>1</v>
      </c>
      <c r="AO142" s="35" t="str">
        <f t="shared" si="17"/>
        <v/>
      </c>
      <c r="AP142" s="35" t="str">
        <f t="shared" si="18"/>
        <v/>
      </c>
      <c r="AQ142" s="35" t="str">
        <f t="shared" si="19"/>
        <v/>
      </c>
    </row>
    <row r="143" spans="1:43" x14ac:dyDescent="0.45">
      <c r="A143" s="25">
        <v>25.863302777777779</v>
      </c>
      <c r="B143" s="22">
        <v>-80.141900000000007</v>
      </c>
      <c r="C143" s="13" t="s">
        <v>769</v>
      </c>
      <c r="D143" s="13" t="s">
        <v>770</v>
      </c>
      <c r="E143" s="14" t="s">
        <v>771</v>
      </c>
      <c r="F143" s="13" t="s">
        <v>34</v>
      </c>
      <c r="G143" s="14" t="s">
        <v>34</v>
      </c>
      <c r="H143" s="15"/>
      <c r="I143" s="16">
        <v>876739</v>
      </c>
      <c r="J143" s="19">
        <v>0</v>
      </c>
      <c r="K143" s="17" t="s">
        <v>770</v>
      </c>
      <c r="L143" s="17" t="s">
        <v>1739</v>
      </c>
      <c r="M143" s="18" t="s">
        <v>2584</v>
      </c>
      <c r="N143" s="13" t="s">
        <v>1891</v>
      </c>
      <c r="O143" s="14" t="s">
        <v>1936</v>
      </c>
      <c r="P143" s="18" t="s">
        <v>2583</v>
      </c>
      <c r="Q143" s="14" t="s">
        <v>2079</v>
      </c>
      <c r="R143" s="19" t="s">
        <v>2335</v>
      </c>
      <c r="S143" s="13" t="s">
        <v>2087</v>
      </c>
      <c r="T143" s="18" t="s">
        <v>2340</v>
      </c>
      <c r="U143" s="20" t="s">
        <v>2851</v>
      </c>
      <c r="V143" s="14" t="s">
        <v>2097</v>
      </c>
      <c r="W143" s="14" t="s">
        <v>2098</v>
      </c>
      <c r="X143" s="19" t="s">
        <v>2318</v>
      </c>
      <c r="Y143" s="14" t="s">
        <v>2107</v>
      </c>
      <c r="Z143" s="14" t="s">
        <v>2176</v>
      </c>
      <c r="AA143" s="16">
        <v>0</v>
      </c>
      <c r="AB143" s="14" t="s">
        <v>2183</v>
      </c>
      <c r="AC143" s="14" t="s">
        <v>2118</v>
      </c>
      <c r="AD143" s="16">
        <v>0</v>
      </c>
      <c r="AE143" s="17" t="s">
        <v>2283</v>
      </c>
      <c r="AF143" s="20" t="s">
        <v>2331</v>
      </c>
      <c r="AG143" s="16">
        <v>2001</v>
      </c>
      <c r="AH143" s="14" t="s">
        <v>1484</v>
      </c>
      <c r="AI143" s="14" t="s">
        <v>1485</v>
      </c>
      <c r="AJ143" s="28">
        <v>25.863330000000001</v>
      </c>
      <c r="AK143" s="29">
        <v>-80.141909999999996</v>
      </c>
      <c r="AL143" s="34">
        <f>J143+MAX(Table14[[#This Row],[Highway]:[Pipe]])</f>
        <v>1</v>
      </c>
      <c r="AN143" s="35">
        <f t="shared" si="16"/>
        <v>1</v>
      </c>
      <c r="AO143" s="35" t="str">
        <f t="shared" si="17"/>
        <v/>
      </c>
      <c r="AP143" s="35" t="str">
        <f t="shared" si="18"/>
        <v/>
      </c>
      <c r="AQ143" s="35" t="str">
        <f t="shared" si="19"/>
        <v/>
      </c>
    </row>
    <row r="144" spans="1:43" x14ac:dyDescent="0.45">
      <c r="A144" s="25">
        <v>27.649561111111112</v>
      </c>
      <c r="B144" s="22">
        <v>-80.382688888888879</v>
      </c>
      <c r="C144" s="13" t="s">
        <v>384</v>
      </c>
      <c r="D144" s="13" t="s">
        <v>385</v>
      </c>
      <c r="E144" s="14" t="s">
        <v>386</v>
      </c>
      <c r="F144" s="13" t="s">
        <v>34</v>
      </c>
      <c r="G144" s="14" t="s">
        <v>34</v>
      </c>
      <c r="H144" s="15"/>
      <c r="I144" s="16"/>
      <c r="J144" s="19">
        <v>0</v>
      </c>
      <c r="K144" s="17" t="s">
        <v>385</v>
      </c>
      <c r="L144" s="17" t="s">
        <v>385</v>
      </c>
      <c r="M144" s="18" t="s">
        <v>34</v>
      </c>
      <c r="N144" s="13" t="s">
        <v>1831</v>
      </c>
      <c r="O144" s="14" t="s">
        <v>1930</v>
      </c>
      <c r="P144" s="18" t="s">
        <v>34</v>
      </c>
      <c r="Q144" s="14" t="s">
        <v>2079</v>
      </c>
      <c r="R144" s="19" t="s">
        <v>34</v>
      </c>
      <c r="S144" s="13" t="s">
        <v>1779</v>
      </c>
      <c r="T144" s="18" t="s">
        <v>34</v>
      </c>
      <c r="U144" s="20" t="s">
        <v>34</v>
      </c>
      <c r="V144" s="14" t="s">
        <v>2097</v>
      </c>
      <c r="W144" s="14" t="s">
        <v>2104</v>
      </c>
      <c r="X144" s="19" t="s">
        <v>34</v>
      </c>
      <c r="Y144" s="14" t="s">
        <v>2107</v>
      </c>
      <c r="Z144" s="14" t="s">
        <v>2113</v>
      </c>
      <c r="AA144" s="16" t="s">
        <v>34</v>
      </c>
      <c r="AB144" s="14" t="s">
        <v>2143</v>
      </c>
      <c r="AC144" s="14" t="s">
        <v>2118</v>
      </c>
      <c r="AD144" s="16" t="s">
        <v>34</v>
      </c>
      <c r="AE144" s="17" t="s">
        <v>2223</v>
      </c>
      <c r="AF144" s="20" t="s">
        <v>34</v>
      </c>
      <c r="AG144" s="16" t="s">
        <v>34</v>
      </c>
      <c r="AH144" s="14" t="s">
        <v>1205</v>
      </c>
      <c r="AI144" s="14" t="s">
        <v>1206</v>
      </c>
      <c r="AJ144" s="28" t="s">
        <v>34</v>
      </c>
      <c r="AK144" s="29" t="s">
        <v>34</v>
      </c>
      <c r="AL144" s="34">
        <f>J144+MAX(Table14[[#This Row],[Highway]:[Pipe]])</f>
        <v>5</v>
      </c>
      <c r="AN144" s="35" t="str">
        <f t="shared" si="16"/>
        <v/>
      </c>
      <c r="AO144" s="35" t="str">
        <f t="shared" si="17"/>
        <v/>
      </c>
      <c r="AP144" s="35">
        <f t="shared" si="18"/>
        <v>5</v>
      </c>
      <c r="AQ144" s="35" t="str">
        <f t="shared" si="19"/>
        <v/>
      </c>
    </row>
    <row r="145" spans="1:43" x14ac:dyDescent="0.45">
      <c r="A145" s="25">
        <v>25.795027777777779</v>
      </c>
      <c r="B145" s="22">
        <v>-80.245472222222219</v>
      </c>
      <c r="C145" s="13" t="s">
        <v>752</v>
      </c>
      <c r="D145" s="13" t="s">
        <v>753</v>
      </c>
      <c r="E145" s="14" t="s">
        <v>754</v>
      </c>
      <c r="F145" s="13" t="s">
        <v>34</v>
      </c>
      <c r="G145" s="14" t="s">
        <v>34</v>
      </c>
      <c r="H145" s="15"/>
      <c r="I145" s="16">
        <v>874019</v>
      </c>
      <c r="J145" s="19">
        <v>0</v>
      </c>
      <c r="K145" s="17" t="s">
        <v>753</v>
      </c>
      <c r="L145" s="17" t="s">
        <v>753</v>
      </c>
      <c r="M145" s="18" t="s">
        <v>2530</v>
      </c>
      <c r="N145" s="13" t="s">
        <v>1888</v>
      </c>
      <c r="O145" s="14" t="s">
        <v>2045</v>
      </c>
      <c r="P145" s="18" t="s">
        <v>2527</v>
      </c>
      <c r="Q145" s="14" t="s">
        <v>2079</v>
      </c>
      <c r="R145" s="19" t="s">
        <v>2335</v>
      </c>
      <c r="S145" s="13" t="s">
        <v>2087</v>
      </c>
      <c r="T145" s="18" t="s">
        <v>2340</v>
      </c>
      <c r="U145" s="20" t="s">
        <v>2814</v>
      </c>
      <c r="V145" s="14" t="s">
        <v>2099</v>
      </c>
      <c r="W145" s="14"/>
      <c r="X145" s="19" t="s">
        <v>2318</v>
      </c>
      <c r="Y145" s="14" t="s">
        <v>2107</v>
      </c>
      <c r="Z145" s="14" t="s">
        <v>2110</v>
      </c>
      <c r="AA145" s="16">
        <v>89.9</v>
      </c>
      <c r="AB145" s="14" t="s">
        <v>2183</v>
      </c>
      <c r="AC145" s="14" t="s">
        <v>2118</v>
      </c>
      <c r="AD145" s="16">
        <v>6.5</v>
      </c>
      <c r="AE145" s="17" t="s">
        <v>2277</v>
      </c>
      <c r="AF145" s="20" t="s">
        <v>2330</v>
      </c>
      <c r="AG145" s="16">
        <v>2018</v>
      </c>
      <c r="AH145" s="14" t="s">
        <v>1472</v>
      </c>
      <c r="AI145" s="14" t="s">
        <v>1473</v>
      </c>
      <c r="AJ145" s="28">
        <v>25.795030000000001</v>
      </c>
      <c r="AK145" s="29">
        <v>-80.245469999999997</v>
      </c>
      <c r="AL145" s="34">
        <f>J145+MAX(Table14[[#This Row],[Highway]:[Pipe]])</f>
        <v>1</v>
      </c>
      <c r="AN145" s="35">
        <v>1</v>
      </c>
      <c r="AO145" s="35" t="str">
        <f t="shared" si="17"/>
        <v/>
      </c>
      <c r="AP145" s="35" t="str">
        <f t="shared" si="18"/>
        <v/>
      </c>
      <c r="AQ145" s="35" t="str">
        <f t="shared" si="19"/>
        <v/>
      </c>
    </row>
    <row r="146" spans="1:43" x14ac:dyDescent="0.45">
      <c r="A146" s="25">
        <v>25.778299999999998</v>
      </c>
      <c r="B146" s="22">
        <v>-80.206930555555559</v>
      </c>
      <c r="C146" s="13" t="s">
        <v>681</v>
      </c>
      <c r="D146" s="13" t="s">
        <v>682</v>
      </c>
      <c r="E146" s="14" t="s">
        <v>683</v>
      </c>
      <c r="F146" s="13" t="s">
        <v>34</v>
      </c>
      <c r="G146" s="14" t="s">
        <v>34</v>
      </c>
      <c r="H146" s="15"/>
      <c r="I146" s="16">
        <v>870990</v>
      </c>
      <c r="J146" s="19">
        <v>0</v>
      </c>
      <c r="K146" s="17" t="s">
        <v>682</v>
      </c>
      <c r="L146" s="17" t="s">
        <v>682</v>
      </c>
      <c r="M146" s="18" t="s">
        <v>2528</v>
      </c>
      <c r="N146" s="13" t="s">
        <v>1878</v>
      </c>
      <c r="O146" s="14" t="s">
        <v>1979</v>
      </c>
      <c r="P146" s="18" t="s">
        <v>2511</v>
      </c>
      <c r="Q146" s="14" t="s">
        <v>2079</v>
      </c>
      <c r="R146" s="19" t="s">
        <v>2335</v>
      </c>
      <c r="S146" s="13" t="s">
        <v>2087</v>
      </c>
      <c r="T146" s="18" t="s">
        <v>2340</v>
      </c>
      <c r="U146" s="20" t="s">
        <v>2812</v>
      </c>
      <c r="V146" s="14" t="s">
        <v>2099</v>
      </c>
      <c r="W146" s="14" t="s">
        <v>2098</v>
      </c>
      <c r="X146" s="19" t="s">
        <v>2318</v>
      </c>
      <c r="Y146" s="14" t="s">
        <v>2107</v>
      </c>
      <c r="Z146" s="14" t="s">
        <v>2187</v>
      </c>
      <c r="AA146" s="16">
        <v>109.9</v>
      </c>
      <c r="AB146" s="14" t="s">
        <v>2148</v>
      </c>
      <c r="AC146" s="14" t="s">
        <v>2118</v>
      </c>
      <c r="AD146" s="16">
        <v>5.9</v>
      </c>
      <c r="AE146" s="17" t="s">
        <v>2295</v>
      </c>
      <c r="AF146" s="20" t="s">
        <v>2329</v>
      </c>
      <c r="AG146" s="16">
        <v>2010</v>
      </c>
      <c r="AH146" s="14" t="s">
        <v>1421</v>
      </c>
      <c r="AI146" s="14" t="s">
        <v>1422</v>
      </c>
      <c r="AJ146" s="28">
        <v>25.778279999999999</v>
      </c>
      <c r="AK146" s="29">
        <v>-80.206900000000005</v>
      </c>
      <c r="AL146" s="34">
        <f>J146+MAX(Table14[[#This Row],[Highway]:[Pipe]])</f>
        <v>1</v>
      </c>
      <c r="AN146" s="35">
        <f t="shared" si="16"/>
        <v>1</v>
      </c>
      <c r="AO146" s="35" t="str">
        <f t="shared" si="17"/>
        <v/>
      </c>
      <c r="AP146" s="35" t="str">
        <f t="shared" si="18"/>
        <v/>
      </c>
      <c r="AQ146" s="35" t="str">
        <f t="shared" si="19"/>
        <v/>
      </c>
    </row>
    <row r="147" spans="1:43" x14ac:dyDescent="0.45">
      <c r="A147" s="25">
        <v>27.854752777777779</v>
      </c>
      <c r="B147" s="22">
        <v>-80.491194444444446</v>
      </c>
      <c r="C147" s="13" t="s">
        <v>46</v>
      </c>
      <c r="D147" s="13" t="s">
        <v>40</v>
      </c>
      <c r="E147" s="14" t="s">
        <v>47</v>
      </c>
      <c r="F147" s="13" t="s">
        <v>30</v>
      </c>
      <c r="G147" s="14" t="s">
        <v>34</v>
      </c>
      <c r="H147" s="15"/>
      <c r="I147" s="16">
        <v>700224</v>
      </c>
      <c r="J147" s="19">
        <v>0</v>
      </c>
      <c r="K147" s="17" t="s">
        <v>40</v>
      </c>
      <c r="L147" s="17" t="s">
        <v>1625</v>
      </c>
      <c r="M147" s="18" t="s">
        <v>2363</v>
      </c>
      <c r="N147" s="13" t="s">
        <v>1781</v>
      </c>
      <c r="O147" s="14" t="s">
        <v>1931</v>
      </c>
      <c r="P147" s="18" t="s">
        <v>2366</v>
      </c>
      <c r="Q147" s="14" t="s">
        <v>2079</v>
      </c>
      <c r="R147" s="19" t="s">
        <v>2335</v>
      </c>
      <c r="S147" s="13" t="s">
        <v>2080</v>
      </c>
      <c r="T147" s="18" t="s">
        <v>2338</v>
      </c>
      <c r="U147" s="20" t="s">
        <v>2712</v>
      </c>
      <c r="V147" s="14" t="s">
        <v>2097</v>
      </c>
      <c r="W147" s="14" t="s">
        <v>2098</v>
      </c>
      <c r="X147" s="19" t="s">
        <v>2318</v>
      </c>
      <c r="Y147" s="14" t="s">
        <v>2107</v>
      </c>
      <c r="Z147" s="14" t="s">
        <v>2124</v>
      </c>
      <c r="AA147" s="16">
        <v>0</v>
      </c>
      <c r="AB147" s="14" t="s">
        <v>2132</v>
      </c>
      <c r="AC147" s="14" t="s">
        <v>2118</v>
      </c>
      <c r="AD147" s="16">
        <v>0</v>
      </c>
      <c r="AE147" s="17" t="s">
        <v>2224</v>
      </c>
      <c r="AF147" s="20" t="s">
        <v>2329</v>
      </c>
      <c r="AG147" s="16">
        <v>2008</v>
      </c>
      <c r="AH147" s="14" t="s">
        <v>967</v>
      </c>
      <c r="AI147" s="14" t="s">
        <v>968</v>
      </c>
      <c r="AJ147" s="28">
        <v>27.854780000000002</v>
      </c>
      <c r="AK147" s="29">
        <v>-80.491119999999995</v>
      </c>
      <c r="AL147" s="34">
        <f>J147+MAX(Table14[[#This Row],[Highway]:[Pipe]])</f>
        <v>1</v>
      </c>
      <c r="AN147" s="35">
        <f t="shared" si="16"/>
        <v>1</v>
      </c>
      <c r="AO147" s="35" t="str">
        <f t="shared" si="17"/>
        <v/>
      </c>
      <c r="AP147" s="35" t="str">
        <f t="shared" si="18"/>
        <v/>
      </c>
      <c r="AQ147" s="35" t="str">
        <f t="shared" si="19"/>
        <v/>
      </c>
    </row>
    <row r="148" spans="1:43" x14ac:dyDescent="0.45">
      <c r="A148" s="25">
        <v>25.805877777777777</v>
      </c>
      <c r="B148" s="22">
        <v>-80.258313888888893</v>
      </c>
      <c r="C148" s="13" t="s">
        <v>701</v>
      </c>
      <c r="D148" s="13" t="s">
        <v>702</v>
      </c>
      <c r="E148" s="14" t="s">
        <v>703</v>
      </c>
      <c r="F148" s="13" t="s">
        <v>30</v>
      </c>
      <c r="G148" s="14" t="s">
        <v>34</v>
      </c>
      <c r="H148" s="15"/>
      <c r="I148" s="16"/>
      <c r="J148" s="19">
        <v>0</v>
      </c>
      <c r="K148" s="17" t="s">
        <v>702</v>
      </c>
      <c r="L148" s="17" t="s">
        <v>1730</v>
      </c>
      <c r="M148" s="18" t="s">
        <v>34</v>
      </c>
      <c r="N148" s="13" t="s">
        <v>1878</v>
      </c>
      <c r="O148" s="14" t="s">
        <v>1987</v>
      </c>
      <c r="P148" s="18" t="s">
        <v>34</v>
      </c>
      <c r="Q148" s="14" t="s">
        <v>2079</v>
      </c>
      <c r="R148" s="19" t="s">
        <v>34</v>
      </c>
      <c r="S148" s="13" t="s">
        <v>2089</v>
      </c>
      <c r="T148" s="18" t="s">
        <v>34</v>
      </c>
      <c r="U148" s="20" t="s">
        <v>34</v>
      </c>
      <c r="V148" s="14" t="s">
        <v>2097</v>
      </c>
      <c r="W148" s="14" t="s">
        <v>2100</v>
      </c>
      <c r="X148" s="19" t="s">
        <v>34</v>
      </c>
      <c r="Y148" s="14" t="s">
        <v>2107</v>
      </c>
      <c r="Z148" s="14" t="s">
        <v>2110</v>
      </c>
      <c r="AA148" s="16" t="s">
        <v>34</v>
      </c>
      <c r="AB148" s="14" t="s">
        <v>2119</v>
      </c>
      <c r="AC148" s="14" t="s">
        <v>2153</v>
      </c>
      <c r="AD148" s="16" t="s">
        <v>34</v>
      </c>
      <c r="AE148" s="17" t="s">
        <v>2297</v>
      </c>
      <c r="AF148" s="20" t="s">
        <v>34</v>
      </c>
      <c r="AG148" s="16" t="s">
        <v>34</v>
      </c>
      <c r="AH148" s="14" t="s">
        <v>1437</v>
      </c>
      <c r="AI148" s="14" t="s">
        <v>1438</v>
      </c>
      <c r="AJ148" s="28" t="s">
        <v>34</v>
      </c>
      <c r="AK148" s="29" t="s">
        <v>34</v>
      </c>
      <c r="AL148" s="34">
        <f>J148+MAX(Table14[[#This Row],[Highway]:[Pipe]])</f>
        <v>3</v>
      </c>
      <c r="AN148" s="35" t="str">
        <f t="shared" si="16"/>
        <v/>
      </c>
      <c r="AO148" s="35">
        <f t="shared" si="17"/>
        <v>3</v>
      </c>
      <c r="AP148" s="35" t="str">
        <f t="shared" si="18"/>
        <v/>
      </c>
      <c r="AQ148" s="35" t="str">
        <f t="shared" si="19"/>
        <v/>
      </c>
    </row>
    <row r="149" spans="1:43" x14ac:dyDescent="0.45">
      <c r="A149" s="25">
        <v>26.226388888888888</v>
      </c>
      <c r="B149" s="22">
        <v>-80.112499999999997</v>
      </c>
      <c r="C149" s="13" t="s">
        <v>252</v>
      </c>
      <c r="D149" s="13" t="s">
        <v>253</v>
      </c>
      <c r="E149" s="14" t="s">
        <v>254</v>
      </c>
      <c r="F149" s="13" t="s">
        <v>34</v>
      </c>
      <c r="G149" s="14" t="s">
        <v>34</v>
      </c>
      <c r="H149" s="15"/>
      <c r="I149" s="16">
        <v>868106</v>
      </c>
      <c r="J149" s="19">
        <v>0</v>
      </c>
      <c r="K149" s="17" t="s">
        <v>253</v>
      </c>
      <c r="L149" s="17" t="s">
        <v>253</v>
      </c>
      <c r="M149" s="18" t="s">
        <v>2476</v>
      </c>
      <c r="N149" s="13" t="s">
        <v>1818</v>
      </c>
      <c r="O149" s="14" t="s">
        <v>1974</v>
      </c>
      <c r="P149" s="18" t="s">
        <v>2475</v>
      </c>
      <c r="Q149" s="14" t="s">
        <v>2079</v>
      </c>
      <c r="R149" s="19" t="s">
        <v>2335</v>
      </c>
      <c r="S149" s="13" t="s">
        <v>2081</v>
      </c>
      <c r="T149" s="18" t="s">
        <v>2339</v>
      </c>
      <c r="U149" s="20" t="s">
        <v>2783</v>
      </c>
      <c r="V149" s="14" t="s">
        <v>2097</v>
      </c>
      <c r="W149" s="14" t="s">
        <v>2098</v>
      </c>
      <c r="X149" s="19" t="s">
        <v>2318</v>
      </c>
      <c r="Y149" s="14" t="s">
        <v>2107</v>
      </c>
      <c r="Z149" s="14" t="s">
        <v>2118</v>
      </c>
      <c r="AA149" s="16">
        <v>0</v>
      </c>
      <c r="AB149" s="14" t="s">
        <v>2118</v>
      </c>
      <c r="AC149" s="14" t="s">
        <v>2118</v>
      </c>
      <c r="AD149" s="16">
        <v>0</v>
      </c>
      <c r="AE149" s="17" t="s">
        <v>2248</v>
      </c>
      <c r="AF149" s="20" t="s">
        <v>2331</v>
      </c>
      <c r="AG149" s="16">
        <v>1960</v>
      </c>
      <c r="AH149" s="14" t="s">
        <v>1113</v>
      </c>
      <c r="AI149" s="14" t="s">
        <v>1114</v>
      </c>
      <c r="AJ149" s="28">
        <v>26.226659999999999</v>
      </c>
      <c r="AK149" s="29">
        <v>-80.112470000000002</v>
      </c>
      <c r="AL149" s="34">
        <f>J149+MAX(Table14[[#This Row],[Highway]:[Pipe]])</f>
        <v>1</v>
      </c>
      <c r="AN149" s="35">
        <f t="shared" si="16"/>
        <v>1</v>
      </c>
      <c r="AO149" s="35" t="str">
        <f t="shared" si="17"/>
        <v/>
      </c>
      <c r="AP149" s="35" t="str">
        <f t="shared" si="18"/>
        <v/>
      </c>
      <c r="AQ149" s="35" t="str">
        <f t="shared" si="19"/>
        <v/>
      </c>
    </row>
    <row r="150" spans="1:43" x14ac:dyDescent="0.45">
      <c r="A150" s="25">
        <v>26.58422222222222</v>
      </c>
      <c r="B150" s="22">
        <v>-80.045541666666665</v>
      </c>
      <c r="C150" s="13" t="s">
        <v>833</v>
      </c>
      <c r="D150" s="13" t="s">
        <v>834</v>
      </c>
      <c r="E150" s="14" t="s">
        <v>835</v>
      </c>
      <c r="F150" s="13" t="s">
        <v>30</v>
      </c>
      <c r="G150" s="14" t="s">
        <v>34</v>
      </c>
      <c r="H150" s="15"/>
      <c r="I150" s="16">
        <v>934369</v>
      </c>
      <c r="J150" s="19">
        <v>0</v>
      </c>
      <c r="K150" s="17" t="s">
        <v>834</v>
      </c>
      <c r="L150" s="17" t="s">
        <v>1752</v>
      </c>
      <c r="M150" s="18" t="s">
        <v>2683</v>
      </c>
      <c r="N150" s="13" t="s">
        <v>1903</v>
      </c>
      <c r="O150" s="14" t="s">
        <v>2060</v>
      </c>
      <c r="P150" s="18" t="s">
        <v>2359</v>
      </c>
      <c r="Q150" s="14" t="s">
        <v>2079</v>
      </c>
      <c r="R150" s="19" t="s">
        <v>2335</v>
      </c>
      <c r="S150" s="13" t="s">
        <v>2094</v>
      </c>
      <c r="T150" s="18" t="s">
        <v>2344</v>
      </c>
      <c r="U150" s="20" t="s">
        <v>2926</v>
      </c>
      <c r="V150" s="14" t="s">
        <v>2099</v>
      </c>
      <c r="W150" s="14" t="s">
        <v>2098</v>
      </c>
      <c r="X150" s="19" t="s">
        <v>2318</v>
      </c>
      <c r="Y150" s="14" t="s">
        <v>2107</v>
      </c>
      <c r="Z150" s="14" t="s">
        <v>2114</v>
      </c>
      <c r="AA150" s="16">
        <v>125</v>
      </c>
      <c r="AB150" s="14" t="s">
        <v>2150</v>
      </c>
      <c r="AC150" s="14" t="s">
        <v>2118</v>
      </c>
      <c r="AD150" s="16">
        <v>20.9</v>
      </c>
      <c r="AE150" s="17" t="s">
        <v>2276</v>
      </c>
      <c r="AF150" s="20" t="s">
        <v>2330</v>
      </c>
      <c r="AG150" s="16">
        <v>2013</v>
      </c>
      <c r="AH150" s="14" t="s">
        <v>1531</v>
      </c>
      <c r="AI150" s="14" t="s">
        <v>1532</v>
      </c>
      <c r="AJ150" s="28">
        <v>26.58417</v>
      </c>
      <c r="AK150" s="29">
        <v>-80.045559999999995</v>
      </c>
      <c r="AL150" s="34">
        <f>J150+MAX(Table14[[#This Row],[Highway]:[Pipe]])</f>
        <v>1</v>
      </c>
      <c r="AN150" s="35">
        <f t="shared" si="16"/>
        <v>1</v>
      </c>
      <c r="AO150" s="35" t="str">
        <f t="shared" si="17"/>
        <v/>
      </c>
      <c r="AP150" s="35" t="str">
        <f t="shared" si="18"/>
        <v/>
      </c>
      <c r="AQ150" s="35" t="str">
        <f t="shared" si="19"/>
        <v/>
      </c>
    </row>
    <row r="151" spans="1:43" x14ac:dyDescent="0.45">
      <c r="A151" s="25">
        <v>25.706033333333334</v>
      </c>
      <c r="B151" s="22">
        <v>-80.260622222222224</v>
      </c>
      <c r="C151" s="13" t="s">
        <v>598</v>
      </c>
      <c r="D151" s="13" t="s">
        <v>599</v>
      </c>
      <c r="E151" s="14" t="s">
        <v>600</v>
      </c>
      <c r="F151" s="13" t="s">
        <v>30</v>
      </c>
      <c r="G151" s="14" t="s">
        <v>34</v>
      </c>
      <c r="H151" s="15"/>
      <c r="I151" s="16"/>
      <c r="J151" s="19">
        <v>0</v>
      </c>
      <c r="K151" s="17" t="s">
        <v>599</v>
      </c>
      <c r="L151" s="17" t="s">
        <v>599</v>
      </c>
      <c r="M151" s="18" t="s">
        <v>34</v>
      </c>
      <c r="N151" s="13" t="s">
        <v>1866</v>
      </c>
      <c r="O151" s="14" t="s">
        <v>1925</v>
      </c>
      <c r="P151" s="18" t="s">
        <v>34</v>
      </c>
      <c r="Q151" s="14" t="s">
        <v>2079</v>
      </c>
      <c r="R151" s="19" t="s">
        <v>34</v>
      </c>
      <c r="S151" s="13" t="s">
        <v>2087</v>
      </c>
      <c r="T151" s="18" t="s">
        <v>34</v>
      </c>
      <c r="U151" s="20" t="s">
        <v>34</v>
      </c>
      <c r="V151" s="14" t="s">
        <v>2097</v>
      </c>
      <c r="W151" s="14" t="s">
        <v>2104</v>
      </c>
      <c r="X151" s="19" t="s">
        <v>34</v>
      </c>
      <c r="Y151" s="14" t="s">
        <v>2107</v>
      </c>
      <c r="Z151" s="14" t="s">
        <v>2116</v>
      </c>
      <c r="AA151" s="16" t="s">
        <v>34</v>
      </c>
      <c r="AB151" s="14" t="s">
        <v>2218</v>
      </c>
      <c r="AC151" s="14" t="s">
        <v>2118</v>
      </c>
      <c r="AD151" s="16" t="s">
        <v>34</v>
      </c>
      <c r="AE151" s="17" t="s">
        <v>2288</v>
      </c>
      <c r="AF151" s="20" t="s">
        <v>34</v>
      </c>
      <c r="AG151" s="16" t="s">
        <v>34</v>
      </c>
      <c r="AH151" s="14" t="s">
        <v>1358</v>
      </c>
      <c r="AI151" s="14" t="s">
        <v>1359</v>
      </c>
      <c r="AJ151" s="28" t="s">
        <v>34</v>
      </c>
      <c r="AK151" s="29" t="s">
        <v>34</v>
      </c>
      <c r="AL151" s="34">
        <f>J151+MAX(Table14[[#This Row],[Highway]:[Pipe]])</f>
        <v>5</v>
      </c>
      <c r="AN151" s="35" t="str">
        <f t="shared" si="16"/>
        <v/>
      </c>
      <c r="AO151" s="35" t="str">
        <f t="shared" si="17"/>
        <v/>
      </c>
      <c r="AP151" s="35">
        <f t="shared" si="18"/>
        <v>5</v>
      </c>
      <c r="AQ151" s="35" t="str">
        <f t="shared" si="19"/>
        <v/>
      </c>
    </row>
    <row r="152" spans="1:43" x14ac:dyDescent="0.45">
      <c r="A152" s="25">
        <v>26.322655555555556</v>
      </c>
      <c r="B152" s="22">
        <v>-80.098444444444439</v>
      </c>
      <c r="C152" s="13" t="s">
        <v>338</v>
      </c>
      <c r="D152" s="13" t="s">
        <v>339</v>
      </c>
      <c r="E152" s="14" t="s">
        <v>340</v>
      </c>
      <c r="F152" s="13" t="s">
        <v>34</v>
      </c>
      <c r="G152" s="14" t="s">
        <v>34</v>
      </c>
      <c r="H152" s="15"/>
      <c r="I152" s="16">
        <v>860594</v>
      </c>
      <c r="J152" s="19">
        <v>0</v>
      </c>
      <c r="K152" s="17" t="s">
        <v>339</v>
      </c>
      <c r="L152" s="17" t="s">
        <v>1668</v>
      </c>
      <c r="M152" s="18" t="s">
        <v>2422</v>
      </c>
      <c r="N152" s="13" t="s">
        <v>1805</v>
      </c>
      <c r="O152" s="14" t="s">
        <v>1984</v>
      </c>
      <c r="P152" s="18" t="s">
        <v>2421</v>
      </c>
      <c r="Q152" s="14" t="s">
        <v>2079</v>
      </c>
      <c r="R152" s="19" t="s">
        <v>2335</v>
      </c>
      <c r="S152" s="13" t="s">
        <v>2082</v>
      </c>
      <c r="T152" s="18" t="s">
        <v>2339</v>
      </c>
      <c r="U152" s="20" t="s">
        <v>2748</v>
      </c>
      <c r="V152" s="14" t="s">
        <v>2097</v>
      </c>
      <c r="W152" s="14" t="s">
        <v>2098</v>
      </c>
      <c r="X152" s="19" t="s">
        <v>2318</v>
      </c>
      <c r="Y152" s="14" t="s">
        <v>2107</v>
      </c>
      <c r="Z152" s="14" t="s">
        <v>2158</v>
      </c>
      <c r="AA152" s="16">
        <v>0</v>
      </c>
      <c r="AB152" s="14" t="s">
        <v>2134</v>
      </c>
      <c r="AC152" s="14" t="s">
        <v>2118</v>
      </c>
      <c r="AD152" s="16">
        <v>0</v>
      </c>
      <c r="AE152" s="17" t="s">
        <v>2223</v>
      </c>
      <c r="AF152" s="20" t="s">
        <v>2330</v>
      </c>
      <c r="AG152" s="16">
        <v>2012</v>
      </c>
      <c r="AH152" s="14" t="s">
        <v>1174</v>
      </c>
      <c r="AI152" s="14" t="s">
        <v>1175</v>
      </c>
      <c r="AJ152" s="28">
        <v>26.322310000000002</v>
      </c>
      <c r="AK152" s="29">
        <v>-80.098330000000004</v>
      </c>
      <c r="AL152" s="34">
        <f>J152+MAX(Table14[[#This Row],[Highway]:[Pipe]])</f>
        <v>1</v>
      </c>
      <c r="AN152" s="35">
        <f t="shared" si="16"/>
        <v>1</v>
      </c>
      <c r="AO152" s="35" t="str">
        <f t="shared" si="17"/>
        <v/>
      </c>
      <c r="AP152" s="35" t="str">
        <f t="shared" si="18"/>
        <v/>
      </c>
      <c r="AQ152" s="35" t="str">
        <f t="shared" si="19"/>
        <v/>
      </c>
    </row>
    <row r="153" spans="1:43" x14ac:dyDescent="0.45">
      <c r="A153" s="25">
        <v>26.322619444444445</v>
      </c>
      <c r="B153" s="22">
        <v>-80.098202777777772</v>
      </c>
      <c r="C153" s="13" t="s">
        <v>341</v>
      </c>
      <c r="D153" s="13" t="s">
        <v>342</v>
      </c>
      <c r="E153" s="14" t="s">
        <v>343</v>
      </c>
      <c r="F153" s="13" t="s">
        <v>34</v>
      </c>
      <c r="G153" s="14" t="s">
        <v>34</v>
      </c>
      <c r="H153" s="15"/>
      <c r="I153" s="16" t="s">
        <v>964</v>
      </c>
      <c r="J153" s="19">
        <v>0</v>
      </c>
      <c r="K153" s="17" t="s">
        <v>342</v>
      </c>
      <c r="L153" s="17" t="s">
        <v>342</v>
      </c>
      <c r="M153" s="18" t="s">
        <v>34</v>
      </c>
      <c r="N153" s="13" t="s">
        <v>1805</v>
      </c>
      <c r="O153" s="14" t="s">
        <v>1985</v>
      </c>
      <c r="P153" s="18" t="s">
        <v>34</v>
      </c>
      <c r="Q153" s="14" t="s">
        <v>2079</v>
      </c>
      <c r="R153" s="19" t="s">
        <v>34</v>
      </c>
      <c r="S153" s="13" t="s">
        <v>2082</v>
      </c>
      <c r="T153" s="18" t="s">
        <v>34</v>
      </c>
      <c r="U153" s="20" t="s">
        <v>34</v>
      </c>
      <c r="V153" s="14" t="s">
        <v>2097</v>
      </c>
      <c r="W153" s="14" t="s">
        <v>2104</v>
      </c>
      <c r="X153" s="19" t="s">
        <v>34</v>
      </c>
      <c r="Y153" s="14" t="s">
        <v>2107</v>
      </c>
      <c r="Z153" s="14" t="s">
        <v>2158</v>
      </c>
      <c r="AA153" s="16" t="s">
        <v>34</v>
      </c>
      <c r="AB153" s="14" t="s">
        <v>2171</v>
      </c>
      <c r="AC153" s="14" t="s">
        <v>2118</v>
      </c>
      <c r="AD153" s="16" t="s">
        <v>34</v>
      </c>
      <c r="AE153" s="17" t="s">
        <v>2234</v>
      </c>
      <c r="AF153" s="20" t="s">
        <v>34</v>
      </c>
      <c r="AG153" s="16" t="s">
        <v>34</v>
      </c>
      <c r="AH153" s="14" t="s">
        <v>1176</v>
      </c>
      <c r="AI153" s="14" t="s">
        <v>1177</v>
      </c>
      <c r="AJ153" s="28" t="s">
        <v>34</v>
      </c>
      <c r="AK153" s="29" t="s">
        <v>34</v>
      </c>
      <c r="AL153" s="34">
        <f>J153+MAX(Table14[[#This Row],[Highway]:[Pipe]])</f>
        <v>5</v>
      </c>
      <c r="AN153" s="35" t="str">
        <f t="shared" si="16"/>
        <v/>
      </c>
      <c r="AO153" s="35" t="str">
        <f t="shared" si="17"/>
        <v/>
      </c>
      <c r="AP153" s="35">
        <f t="shared" si="18"/>
        <v>5</v>
      </c>
      <c r="AQ153" s="35" t="str">
        <f t="shared" si="19"/>
        <v/>
      </c>
    </row>
    <row r="154" spans="1:43" x14ac:dyDescent="0.45">
      <c r="A154" s="25">
        <v>26.718069444444442</v>
      </c>
      <c r="B154" s="22">
        <v>-80.047072222222226</v>
      </c>
      <c r="C154" s="13" t="s">
        <v>836</v>
      </c>
      <c r="D154" s="13" t="s">
        <v>837</v>
      </c>
      <c r="E154" s="14" t="s">
        <v>838</v>
      </c>
      <c r="F154" s="13" t="s">
        <v>359</v>
      </c>
      <c r="G154" s="14" t="s">
        <v>34</v>
      </c>
      <c r="H154" s="15"/>
      <c r="I154" s="16">
        <v>930547</v>
      </c>
      <c r="J154" s="19">
        <v>0</v>
      </c>
      <c r="K154" s="17" t="s">
        <v>837</v>
      </c>
      <c r="L154" s="17" t="s">
        <v>1753</v>
      </c>
      <c r="M154" s="18" t="s">
        <v>2674</v>
      </c>
      <c r="N154" s="13" t="s">
        <v>1903</v>
      </c>
      <c r="O154" s="14" t="s">
        <v>2061</v>
      </c>
      <c r="P154" s="18" t="s">
        <v>2673</v>
      </c>
      <c r="Q154" s="14" t="s">
        <v>2079</v>
      </c>
      <c r="R154" s="19" t="s">
        <v>2335</v>
      </c>
      <c r="S154" s="13" t="s">
        <v>2094</v>
      </c>
      <c r="T154" s="18" t="s">
        <v>2344</v>
      </c>
      <c r="U154" s="20" t="s">
        <v>2921</v>
      </c>
      <c r="V154" s="14" t="s">
        <v>2097</v>
      </c>
      <c r="W154" s="14" t="s">
        <v>2098</v>
      </c>
      <c r="X154" s="19" t="s">
        <v>2318</v>
      </c>
      <c r="Y154" s="14" t="s">
        <v>2107</v>
      </c>
      <c r="Z154" s="14" t="s">
        <v>2175</v>
      </c>
      <c r="AA154" s="16">
        <v>125</v>
      </c>
      <c r="AB154" s="14" t="s">
        <v>2111</v>
      </c>
      <c r="AC154" s="14" t="s">
        <v>2118</v>
      </c>
      <c r="AD154" s="16">
        <v>23.6</v>
      </c>
      <c r="AE154" s="17" t="s">
        <v>2223</v>
      </c>
      <c r="AF154" s="20" t="s">
        <v>2329</v>
      </c>
      <c r="AG154" s="16">
        <v>2016</v>
      </c>
      <c r="AH154" s="14" t="s">
        <v>1533</v>
      </c>
      <c r="AI154" s="14" t="s">
        <v>1534</v>
      </c>
      <c r="AJ154" s="28">
        <v>26.718219999999999</v>
      </c>
      <c r="AK154" s="29">
        <v>-80.043430000000001</v>
      </c>
      <c r="AL154" s="34">
        <f>J154+MAX(Table14[[#This Row],[Highway]:[Pipe]])</f>
        <v>1</v>
      </c>
      <c r="AN154" s="35">
        <f t="shared" si="16"/>
        <v>1</v>
      </c>
      <c r="AO154" s="35" t="str">
        <f t="shared" si="17"/>
        <v/>
      </c>
      <c r="AP154" s="35" t="str">
        <f t="shared" si="18"/>
        <v/>
      </c>
      <c r="AQ154" s="35" t="str">
        <f t="shared" si="19"/>
        <v/>
      </c>
    </row>
    <row r="155" spans="1:43" x14ac:dyDescent="0.45">
      <c r="A155" s="25">
        <v>26.137769444444444</v>
      </c>
      <c r="B155" s="22">
        <v>-80.118177799999998</v>
      </c>
      <c r="C155" s="13" t="s">
        <v>207</v>
      </c>
      <c r="D155" s="13" t="s">
        <v>208</v>
      </c>
      <c r="E155" s="14" t="s">
        <v>209</v>
      </c>
      <c r="F155" s="13" t="s">
        <v>30</v>
      </c>
      <c r="G155" s="14" t="s">
        <v>34</v>
      </c>
      <c r="H155" s="15"/>
      <c r="I155" s="16">
        <v>860669</v>
      </c>
      <c r="J155" s="19">
        <v>0</v>
      </c>
      <c r="K155" s="17" t="s">
        <v>208</v>
      </c>
      <c r="L155" s="17" t="s">
        <v>1647</v>
      </c>
      <c r="M155" s="18" t="s">
        <v>2434</v>
      </c>
      <c r="N155" s="13" t="s">
        <v>1809</v>
      </c>
      <c r="O155" s="14" t="s">
        <v>1957</v>
      </c>
      <c r="P155" s="18" t="s">
        <v>2404</v>
      </c>
      <c r="Q155" s="14" t="s">
        <v>2079</v>
      </c>
      <c r="R155" s="19" t="s">
        <v>2335</v>
      </c>
      <c r="S155" s="13" t="s">
        <v>2081</v>
      </c>
      <c r="T155" s="18" t="s">
        <v>2339</v>
      </c>
      <c r="U155" s="20" t="s">
        <v>2755</v>
      </c>
      <c r="V155" s="14" t="s">
        <v>2097</v>
      </c>
      <c r="W155" s="14" t="s">
        <v>2098</v>
      </c>
      <c r="X155" s="19" t="s">
        <v>2318</v>
      </c>
      <c r="Y155" s="14" t="s">
        <v>2107</v>
      </c>
      <c r="Z155" s="14" t="s">
        <v>2140</v>
      </c>
      <c r="AA155" s="16">
        <v>29.9</v>
      </c>
      <c r="AB155" s="14" t="s">
        <v>2121</v>
      </c>
      <c r="AC155" s="14" t="s">
        <v>2118</v>
      </c>
      <c r="AD155" s="16">
        <v>9.5</v>
      </c>
      <c r="AE155" s="17" t="s">
        <v>2239</v>
      </c>
      <c r="AF155" s="20" t="s">
        <v>2329</v>
      </c>
      <c r="AG155" s="16">
        <v>2016</v>
      </c>
      <c r="AH155" s="14" t="s">
        <v>1083</v>
      </c>
      <c r="AI155" s="14" t="s">
        <v>2941</v>
      </c>
      <c r="AJ155" s="28">
        <v>26.13767</v>
      </c>
      <c r="AK155" s="29">
        <v>-80.117859999999993</v>
      </c>
      <c r="AL155" s="34">
        <f>J155+MAX(Table14[[#This Row],[Highway]:[Pipe]])</f>
        <v>1</v>
      </c>
      <c r="AN155" s="35">
        <f t="shared" si="16"/>
        <v>1</v>
      </c>
      <c r="AO155" s="35" t="str">
        <f t="shared" si="17"/>
        <v/>
      </c>
      <c r="AP155" s="35" t="str">
        <f t="shared" si="18"/>
        <v/>
      </c>
      <c r="AQ155" s="35" t="str">
        <f t="shared" si="19"/>
        <v/>
      </c>
    </row>
    <row r="156" spans="1:43" x14ac:dyDescent="0.45">
      <c r="A156" s="25">
        <v>26.270883333333334</v>
      </c>
      <c r="B156" s="22">
        <v>-80.091877777777768</v>
      </c>
      <c r="C156" s="13" t="s">
        <v>197</v>
      </c>
      <c r="D156" s="13" t="s">
        <v>198</v>
      </c>
      <c r="E156" s="14" t="s">
        <v>199</v>
      </c>
      <c r="F156" s="13" t="s">
        <v>34</v>
      </c>
      <c r="G156" s="14" t="s">
        <v>34</v>
      </c>
      <c r="H156" s="15"/>
      <c r="I156" s="16">
        <v>867211</v>
      </c>
      <c r="J156" s="19">
        <v>0</v>
      </c>
      <c r="K156" s="17" t="s">
        <v>198</v>
      </c>
      <c r="L156" s="17" t="s">
        <v>1646</v>
      </c>
      <c r="M156" s="18" t="s">
        <v>2472</v>
      </c>
      <c r="N156" s="13" t="s">
        <v>1807</v>
      </c>
      <c r="O156" s="14" t="s">
        <v>1938</v>
      </c>
      <c r="P156" s="18" t="s">
        <v>2471</v>
      </c>
      <c r="Q156" s="14" t="s">
        <v>2079</v>
      </c>
      <c r="R156" s="19" t="s">
        <v>2335</v>
      </c>
      <c r="S156" s="13" t="s">
        <v>2081</v>
      </c>
      <c r="T156" s="18" t="s">
        <v>2339</v>
      </c>
      <c r="U156" s="20" t="s">
        <v>2780</v>
      </c>
      <c r="V156" s="14" t="s">
        <v>2097</v>
      </c>
      <c r="W156" s="14" t="s">
        <v>2098</v>
      </c>
      <c r="X156" s="19" t="s">
        <v>2318</v>
      </c>
      <c r="Y156" s="14" t="s">
        <v>2107</v>
      </c>
      <c r="Z156" s="14" t="s">
        <v>2144</v>
      </c>
      <c r="AA156" s="16">
        <v>0</v>
      </c>
      <c r="AB156" s="14" t="s">
        <v>2202</v>
      </c>
      <c r="AC156" s="14" t="s">
        <v>2118</v>
      </c>
      <c r="AD156" s="16">
        <v>0</v>
      </c>
      <c r="AE156" s="17" t="s">
        <v>2238</v>
      </c>
      <c r="AF156" s="20" t="s">
        <v>2334</v>
      </c>
      <c r="AG156" s="16">
        <v>2014</v>
      </c>
      <c r="AH156" s="14" t="s">
        <v>1073</v>
      </c>
      <c r="AI156" s="14" t="s">
        <v>1074</v>
      </c>
      <c r="AJ156" s="28">
        <v>26.270890000000001</v>
      </c>
      <c r="AK156" s="29">
        <v>-80.091859999999997</v>
      </c>
      <c r="AL156" s="34">
        <f>J156+MAX(Table14[[#This Row],[Highway]:[Pipe]])</f>
        <v>1</v>
      </c>
      <c r="AN156" s="35">
        <f t="shared" si="16"/>
        <v>1</v>
      </c>
      <c r="AO156" s="35" t="str">
        <f t="shared" si="17"/>
        <v/>
      </c>
      <c r="AP156" s="35" t="str">
        <f t="shared" si="18"/>
        <v/>
      </c>
      <c r="AQ156" s="35" t="str">
        <f t="shared" si="19"/>
        <v/>
      </c>
    </row>
    <row r="157" spans="1:43" x14ac:dyDescent="0.45">
      <c r="A157" s="25">
        <v>27.158872222222222</v>
      </c>
      <c r="B157" s="22">
        <v>-80.251855555555551</v>
      </c>
      <c r="C157" s="13" t="s">
        <v>451</v>
      </c>
      <c r="D157" s="13" t="s">
        <v>452</v>
      </c>
      <c r="E157" s="14" t="s">
        <v>453</v>
      </c>
      <c r="F157" s="13" t="s">
        <v>34</v>
      </c>
      <c r="G157" s="14" t="s">
        <v>34</v>
      </c>
      <c r="H157" s="15"/>
      <c r="I157" s="16">
        <v>894062</v>
      </c>
      <c r="J157" s="19">
        <v>0</v>
      </c>
      <c r="K157" s="17" t="s">
        <v>452</v>
      </c>
      <c r="L157" s="17" t="s">
        <v>487</v>
      </c>
      <c r="M157" s="18" t="s">
        <v>2640</v>
      </c>
      <c r="N157" s="13" t="s">
        <v>1842</v>
      </c>
      <c r="O157" s="14" t="s">
        <v>2021</v>
      </c>
      <c r="P157" s="18" t="s">
        <v>2639</v>
      </c>
      <c r="Q157" s="14" t="s">
        <v>2079</v>
      </c>
      <c r="R157" s="19" t="s">
        <v>2335</v>
      </c>
      <c r="S157" s="13" t="s">
        <v>2086</v>
      </c>
      <c r="T157" s="18" t="s">
        <v>2342</v>
      </c>
      <c r="U157" s="20" t="s">
        <v>2889</v>
      </c>
      <c r="V157" s="14" t="s">
        <v>2097</v>
      </c>
      <c r="W157" s="14" t="s">
        <v>2098</v>
      </c>
      <c r="X157" s="19" t="s">
        <v>2318</v>
      </c>
      <c r="Y157" s="14" t="s">
        <v>2107</v>
      </c>
      <c r="Z157" s="14" t="s">
        <v>2190</v>
      </c>
      <c r="AA157" s="16">
        <v>202.1</v>
      </c>
      <c r="AB157" s="14" t="s">
        <v>2214</v>
      </c>
      <c r="AC157" s="14" t="s">
        <v>2118</v>
      </c>
      <c r="AD157" s="16">
        <v>55.7</v>
      </c>
      <c r="AE157" s="17" t="s">
        <v>2223</v>
      </c>
      <c r="AF157" s="20" t="s">
        <v>2330</v>
      </c>
      <c r="AG157" s="16">
        <v>2013</v>
      </c>
      <c r="AH157" s="14" t="s">
        <v>1251</v>
      </c>
      <c r="AI157" s="14" t="s">
        <v>1252</v>
      </c>
      <c r="AJ157" s="28">
        <v>27.15936</v>
      </c>
      <c r="AK157" s="29">
        <v>-80.253860000000003</v>
      </c>
      <c r="AL157" s="34">
        <f>J157+MAX(Table14[[#This Row],[Highway]:[Pipe]])</f>
        <v>1</v>
      </c>
      <c r="AN157" s="35">
        <f t="shared" si="16"/>
        <v>1</v>
      </c>
      <c r="AO157" s="35" t="str">
        <f t="shared" si="17"/>
        <v/>
      </c>
      <c r="AP157" s="35" t="str">
        <f t="shared" si="18"/>
        <v/>
      </c>
      <c r="AQ157" s="35" t="str">
        <f t="shared" si="19"/>
        <v/>
      </c>
    </row>
    <row r="158" spans="1:43" x14ac:dyDescent="0.45">
      <c r="A158" s="25">
        <v>27.16021111111111</v>
      </c>
      <c r="B158" s="22">
        <v>-80.255708333333331</v>
      </c>
      <c r="C158" s="13" t="s">
        <v>454</v>
      </c>
      <c r="D158" s="13" t="s">
        <v>455</v>
      </c>
      <c r="E158" s="14" t="s">
        <v>453</v>
      </c>
      <c r="F158" s="13" t="s">
        <v>456</v>
      </c>
      <c r="G158" s="14" t="s">
        <v>34</v>
      </c>
      <c r="H158" s="15"/>
      <c r="I158" s="16">
        <v>894062</v>
      </c>
      <c r="J158" s="19">
        <v>0</v>
      </c>
      <c r="K158" s="17" t="s">
        <v>455</v>
      </c>
      <c r="L158" s="17" t="s">
        <v>487</v>
      </c>
      <c r="M158" s="18" t="s">
        <v>2640</v>
      </c>
      <c r="N158" s="13" t="s">
        <v>1843</v>
      </c>
      <c r="O158" s="14" t="s">
        <v>1957</v>
      </c>
      <c r="P158" s="18" t="s">
        <v>2639</v>
      </c>
      <c r="Q158" s="14" t="s">
        <v>2079</v>
      </c>
      <c r="R158" s="19" t="s">
        <v>2335</v>
      </c>
      <c r="S158" s="13" t="s">
        <v>2086</v>
      </c>
      <c r="T158" s="18" t="s">
        <v>2342</v>
      </c>
      <c r="U158" s="20" t="s">
        <v>2889</v>
      </c>
      <c r="V158" s="14" t="s">
        <v>2097</v>
      </c>
      <c r="W158" s="14" t="s">
        <v>2098</v>
      </c>
      <c r="X158" s="19" t="s">
        <v>2318</v>
      </c>
      <c r="Y158" s="14" t="s">
        <v>2107</v>
      </c>
      <c r="Z158" s="14" t="s">
        <v>2011</v>
      </c>
      <c r="AA158" s="16">
        <v>202.1</v>
      </c>
      <c r="AB158" s="14" t="s">
        <v>2135</v>
      </c>
      <c r="AC158" s="14" t="s">
        <v>2118</v>
      </c>
      <c r="AD158" s="16">
        <v>55.7</v>
      </c>
      <c r="AE158" s="17" t="s">
        <v>2223</v>
      </c>
      <c r="AF158" s="20" t="s">
        <v>2330</v>
      </c>
      <c r="AG158" s="16">
        <v>2013</v>
      </c>
      <c r="AH158" s="14" t="s">
        <v>1253</v>
      </c>
      <c r="AI158" s="14" t="s">
        <v>1254</v>
      </c>
      <c r="AJ158" s="28">
        <v>27.15936</v>
      </c>
      <c r="AK158" s="29">
        <v>-80.253860000000003</v>
      </c>
      <c r="AL158" s="34">
        <f>J158+MAX(Table14[[#This Row],[Highway]:[Pipe]])</f>
        <v>1</v>
      </c>
      <c r="AN158" s="35">
        <f t="shared" si="16"/>
        <v>1</v>
      </c>
      <c r="AO158" s="35" t="str">
        <f t="shared" si="17"/>
        <v/>
      </c>
      <c r="AP158" s="35" t="str">
        <f t="shared" si="18"/>
        <v/>
      </c>
      <c r="AQ158" s="35" t="str">
        <f t="shared" si="19"/>
        <v/>
      </c>
    </row>
    <row r="159" spans="1:43" x14ac:dyDescent="0.45">
      <c r="A159" s="25">
        <v>26.942077777777779</v>
      </c>
      <c r="B159" s="22">
        <v>-80.084191666666655</v>
      </c>
      <c r="C159" s="13" t="s">
        <v>890</v>
      </c>
      <c r="D159" s="13" t="s">
        <v>888</v>
      </c>
      <c r="E159" s="14" t="s">
        <v>889</v>
      </c>
      <c r="F159" s="13" t="s">
        <v>34</v>
      </c>
      <c r="G159" s="14" t="s">
        <v>31</v>
      </c>
      <c r="H159" s="15"/>
      <c r="I159" s="16">
        <v>930543</v>
      </c>
      <c r="J159" s="19">
        <v>0</v>
      </c>
      <c r="K159" s="17" t="s">
        <v>888</v>
      </c>
      <c r="L159" s="17" t="s">
        <v>1765</v>
      </c>
      <c r="M159" s="18" t="s">
        <v>2590</v>
      </c>
      <c r="N159" s="13" t="s">
        <v>1916</v>
      </c>
      <c r="O159" s="14" t="s">
        <v>1931</v>
      </c>
      <c r="P159" s="18" t="s">
        <v>2672</v>
      </c>
      <c r="Q159" s="14" t="s">
        <v>2079</v>
      </c>
      <c r="R159" s="19" t="s">
        <v>2335</v>
      </c>
      <c r="S159" s="13" t="s">
        <v>2094</v>
      </c>
      <c r="T159" s="18" t="s">
        <v>2344</v>
      </c>
      <c r="U159" s="20" t="s">
        <v>2919</v>
      </c>
      <c r="V159" s="14" t="s">
        <v>2097</v>
      </c>
      <c r="W159" s="14" t="s">
        <v>2098</v>
      </c>
      <c r="X159" s="19" t="s">
        <v>2098</v>
      </c>
      <c r="Y159" s="14" t="s">
        <v>2107</v>
      </c>
      <c r="Z159" s="14" t="s">
        <v>2132</v>
      </c>
      <c r="AA159" s="16">
        <v>61.7</v>
      </c>
      <c r="AB159" s="14" t="s">
        <v>2202</v>
      </c>
      <c r="AC159" s="14" t="s">
        <v>2118</v>
      </c>
      <c r="AD159" s="16">
        <v>12.1</v>
      </c>
      <c r="AE159" s="17" t="s">
        <v>2223</v>
      </c>
      <c r="AF159" s="20" t="s">
        <v>2329</v>
      </c>
      <c r="AG159" s="16">
        <v>2012</v>
      </c>
      <c r="AH159" s="14" t="s">
        <v>1571</v>
      </c>
      <c r="AI159" s="14" t="s">
        <v>1572</v>
      </c>
      <c r="AJ159" s="28">
        <v>26.942070000000001</v>
      </c>
      <c r="AK159" s="29">
        <v>-80.084190000000007</v>
      </c>
      <c r="AL159" s="34">
        <f>J159+MAX(Table14[[#This Row],[Highway]:[Pipe]])</f>
        <v>1</v>
      </c>
      <c r="AN159" s="35">
        <f t="shared" si="16"/>
        <v>1</v>
      </c>
      <c r="AO159" s="35" t="str">
        <f t="shared" si="17"/>
        <v/>
      </c>
      <c r="AP159" s="35" t="str">
        <f t="shared" si="18"/>
        <v/>
      </c>
      <c r="AQ159" s="35" t="str">
        <f t="shared" si="19"/>
        <v/>
      </c>
    </row>
    <row r="160" spans="1:43" x14ac:dyDescent="0.45">
      <c r="A160" s="25">
        <v>26.941961111111112</v>
      </c>
      <c r="B160" s="22">
        <v>-80.084336111111099</v>
      </c>
      <c r="C160" s="13" t="s">
        <v>887</v>
      </c>
      <c r="D160" s="13" t="s">
        <v>888</v>
      </c>
      <c r="E160" s="14" t="s">
        <v>889</v>
      </c>
      <c r="F160" s="13" t="s">
        <v>34</v>
      </c>
      <c r="G160" s="14" t="s">
        <v>32</v>
      </c>
      <c r="H160" s="15"/>
      <c r="I160" s="16">
        <v>930544</v>
      </c>
      <c r="J160" s="19">
        <v>0</v>
      </c>
      <c r="K160" s="17" t="s">
        <v>888</v>
      </c>
      <c r="L160" s="17" t="s">
        <v>1765</v>
      </c>
      <c r="M160" s="18" t="s">
        <v>2588</v>
      </c>
      <c r="N160" s="13" t="s">
        <v>1916</v>
      </c>
      <c r="O160" s="14" t="s">
        <v>1931</v>
      </c>
      <c r="P160" s="18" t="s">
        <v>2672</v>
      </c>
      <c r="Q160" s="14" t="s">
        <v>2079</v>
      </c>
      <c r="R160" s="19" t="s">
        <v>2335</v>
      </c>
      <c r="S160" s="13" t="s">
        <v>2094</v>
      </c>
      <c r="T160" s="18" t="s">
        <v>2344</v>
      </c>
      <c r="U160" s="20" t="s">
        <v>2920</v>
      </c>
      <c r="V160" s="14" t="s">
        <v>2097</v>
      </c>
      <c r="W160" s="14" t="s">
        <v>2098</v>
      </c>
      <c r="X160" s="19" t="s">
        <v>2098</v>
      </c>
      <c r="Y160" s="14" t="s">
        <v>2107</v>
      </c>
      <c r="Z160" s="14" t="s">
        <v>2132</v>
      </c>
      <c r="AA160" s="16">
        <v>61.7</v>
      </c>
      <c r="AB160" s="14" t="s">
        <v>2202</v>
      </c>
      <c r="AC160" s="14" t="s">
        <v>2118</v>
      </c>
      <c r="AD160" s="16">
        <v>12.1</v>
      </c>
      <c r="AE160" s="17" t="s">
        <v>2223</v>
      </c>
      <c r="AF160" s="20" t="s">
        <v>2329</v>
      </c>
      <c r="AG160" s="16">
        <v>2012</v>
      </c>
      <c r="AH160" s="14" t="s">
        <v>1569</v>
      </c>
      <c r="AI160" s="14" t="s">
        <v>1570</v>
      </c>
      <c r="AJ160" s="28">
        <v>26.941990000000001</v>
      </c>
      <c r="AK160" s="29">
        <v>-80.084299999999999</v>
      </c>
      <c r="AL160" s="34">
        <f>J160+MAX(Table14[[#This Row],[Highway]:[Pipe]])</f>
        <v>1</v>
      </c>
      <c r="AN160" s="35">
        <f t="shared" si="16"/>
        <v>1</v>
      </c>
      <c r="AO160" s="35" t="str">
        <f t="shared" si="17"/>
        <v/>
      </c>
      <c r="AP160" s="35" t="str">
        <f t="shared" si="18"/>
        <v/>
      </c>
      <c r="AQ160" s="35" t="str">
        <f t="shared" si="19"/>
        <v/>
      </c>
    </row>
    <row r="161" spans="1:43" x14ac:dyDescent="0.45">
      <c r="A161" s="25">
        <v>26.937566666666665</v>
      </c>
      <c r="B161" s="22">
        <v>-80.08274999999999</v>
      </c>
      <c r="C161" s="13" t="s">
        <v>894</v>
      </c>
      <c r="D161" s="13" t="s">
        <v>892</v>
      </c>
      <c r="E161" s="14" t="s">
        <v>893</v>
      </c>
      <c r="F161" s="13" t="s">
        <v>34</v>
      </c>
      <c r="G161" s="14" t="s">
        <v>31</v>
      </c>
      <c r="H161" s="15"/>
      <c r="I161" s="16">
        <v>930541</v>
      </c>
      <c r="J161" s="19">
        <v>0</v>
      </c>
      <c r="K161" s="17" t="s">
        <v>892</v>
      </c>
      <c r="L161" s="17" t="s">
        <v>1766</v>
      </c>
      <c r="M161" s="18" t="s">
        <v>2590</v>
      </c>
      <c r="N161" s="13" t="s">
        <v>1916</v>
      </c>
      <c r="O161" s="14" t="s">
        <v>2070</v>
      </c>
      <c r="P161" s="18" t="s">
        <v>2672</v>
      </c>
      <c r="Q161" s="14" t="s">
        <v>2079</v>
      </c>
      <c r="R161" s="19" t="s">
        <v>2335</v>
      </c>
      <c r="S161" s="13" t="s">
        <v>2094</v>
      </c>
      <c r="T161" s="18" t="s">
        <v>2344</v>
      </c>
      <c r="U161" s="20" t="s">
        <v>2917</v>
      </c>
      <c r="V161" s="14" t="s">
        <v>2097</v>
      </c>
      <c r="W161" s="14" t="s">
        <v>2098</v>
      </c>
      <c r="X161" s="19" t="s">
        <v>2098</v>
      </c>
      <c r="Y161" s="14" t="s">
        <v>2107</v>
      </c>
      <c r="Z161" s="14" t="s">
        <v>2150</v>
      </c>
      <c r="AA161" s="16">
        <v>69.900000000000006</v>
      </c>
      <c r="AB161" s="14" t="s">
        <v>2169</v>
      </c>
      <c r="AC161" s="14" t="s">
        <v>2118</v>
      </c>
      <c r="AD161" s="16">
        <v>12.1</v>
      </c>
      <c r="AE161" s="17" t="s">
        <v>2223</v>
      </c>
      <c r="AF161" s="20" t="s">
        <v>2329</v>
      </c>
      <c r="AG161" s="16">
        <v>2012</v>
      </c>
      <c r="AH161" s="14" t="s">
        <v>1575</v>
      </c>
      <c r="AI161" s="14" t="s">
        <v>1576</v>
      </c>
      <c r="AJ161" s="28">
        <v>26.937539999999998</v>
      </c>
      <c r="AK161" s="29">
        <v>-80.082729999999998</v>
      </c>
      <c r="AL161" s="34">
        <f>J161+MAX(Table14[[#This Row],[Highway]:[Pipe]])</f>
        <v>1</v>
      </c>
      <c r="AN161" s="35">
        <f t="shared" si="16"/>
        <v>1</v>
      </c>
      <c r="AO161" s="35" t="str">
        <f t="shared" si="17"/>
        <v/>
      </c>
      <c r="AP161" s="35" t="str">
        <f t="shared" si="18"/>
        <v/>
      </c>
      <c r="AQ161" s="35" t="str">
        <f t="shared" si="19"/>
        <v/>
      </c>
    </row>
    <row r="162" spans="1:43" x14ac:dyDescent="0.45">
      <c r="A162" s="25">
        <v>26.937491666666666</v>
      </c>
      <c r="B162" s="22">
        <v>-80.082875000000001</v>
      </c>
      <c r="C162" s="13" t="s">
        <v>891</v>
      </c>
      <c r="D162" s="13" t="s">
        <v>892</v>
      </c>
      <c r="E162" s="14" t="s">
        <v>893</v>
      </c>
      <c r="F162" s="13" t="s">
        <v>34</v>
      </c>
      <c r="G162" s="14" t="s">
        <v>32</v>
      </c>
      <c r="H162" s="15"/>
      <c r="I162" s="16">
        <v>930542</v>
      </c>
      <c r="J162" s="19">
        <v>0</v>
      </c>
      <c r="K162" s="17" t="s">
        <v>892</v>
      </c>
      <c r="L162" s="17" t="s">
        <v>1766</v>
      </c>
      <c r="M162" s="18" t="s">
        <v>2588</v>
      </c>
      <c r="N162" s="13" t="s">
        <v>1916</v>
      </c>
      <c r="O162" s="14" t="s">
        <v>2070</v>
      </c>
      <c r="P162" s="18" t="s">
        <v>2672</v>
      </c>
      <c r="Q162" s="14" t="s">
        <v>2079</v>
      </c>
      <c r="R162" s="19" t="s">
        <v>2335</v>
      </c>
      <c r="S162" s="13" t="s">
        <v>2094</v>
      </c>
      <c r="T162" s="18" t="s">
        <v>2344</v>
      </c>
      <c r="U162" s="20" t="s">
        <v>2918</v>
      </c>
      <c r="V162" s="14" t="s">
        <v>2097</v>
      </c>
      <c r="W162" s="14" t="s">
        <v>2098</v>
      </c>
      <c r="X162" s="19" t="s">
        <v>2098</v>
      </c>
      <c r="Y162" s="14" t="s">
        <v>2107</v>
      </c>
      <c r="Z162" s="14" t="s">
        <v>2150</v>
      </c>
      <c r="AA162" s="16">
        <v>69.900000000000006</v>
      </c>
      <c r="AB162" s="14" t="s">
        <v>2169</v>
      </c>
      <c r="AC162" s="14" t="s">
        <v>2118</v>
      </c>
      <c r="AD162" s="16">
        <v>12.1</v>
      </c>
      <c r="AE162" s="17" t="s">
        <v>2223</v>
      </c>
      <c r="AF162" s="20" t="s">
        <v>2329</v>
      </c>
      <c r="AG162" s="16">
        <v>2012</v>
      </c>
      <c r="AH162" s="14" t="s">
        <v>1573</v>
      </c>
      <c r="AI162" s="14" t="s">
        <v>1574</v>
      </c>
      <c r="AJ162" s="28">
        <v>26.937470000000001</v>
      </c>
      <c r="AK162" s="29">
        <v>-80.082830000000001</v>
      </c>
      <c r="AL162" s="34">
        <f>J162+MAX(Table14[[#This Row],[Highway]:[Pipe]])</f>
        <v>1</v>
      </c>
      <c r="AN162" s="35">
        <f t="shared" ref="AN162:AN165" si="20">IF(LEFT($W162,1)="H",1,"")</f>
        <v>1</v>
      </c>
      <c r="AO162" s="35" t="str">
        <f t="shared" ref="AO162:AO168" si="21">IF(LEFT($W162,1)="R",3,"")</f>
        <v/>
      </c>
      <c r="AP162" s="35" t="str">
        <f t="shared" ref="AP162:AP168" si="22">IF(LEFT($W162,2)="Pe",5,"")</f>
        <v/>
      </c>
      <c r="AQ162" s="35" t="str">
        <f t="shared" ref="AQ162:AQ168" si="23">IF(LEFT($W162,2)="Pi",7,"")</f>
        <v/>
      </c>
    </row>
    <row r="163" spans="1:43" x14ac:dyDescent="0.45">
      <c r="A163" s="25">
        <v>26.067677777777778</v>
      </c>
      <c r="B163" s="22">
        <v>-80.197827777777775</v>
      </c>
      <c r="C163" s="13" t="s">
        <v>332</v>
      </c>
      <c r="D163" s="13" t="s">
        <v>333</v>
      </c>
      <c r="E163" s="14" t="s">
        <v>334</v>
      </c>
      <c r="F163" s="13" t="s">
        <v>34</v>
      </c>
      <c r="G163" s="14" t="s">
        <v>34</v>
      </c>
      <c r="H163" s="15"/>
      <c r="I163" s="16"/>
      <c r="J163" s="19">
        <v>0</v>
      </c>
      <c r="K163" s="17" t="s">
        <v>333</v>
      </c>
      <c r="L163" s="17" t="s">
        <v>333</v>
      </c>
      <c r="M163" s="18" t="s">
        <v>34</v>
      </c>
      <c r="N163" s="13" t="s">
        <v>1799</v>
      </c>
      <c r="O163" s="14" t="s">
        <v>1983</v>
      </c>
      <c r="P163" s="18" t="s">
        <v>34</v>
      </c>
      <c r="Q163" s="14" t="s">
        <v>2079</v>
      </c>
      <c r="R163" s="19" t="s">
        <v>34</v>
      </c>
      <c r="S163" s="13" t="s">
        <v>2081</v>
      </c>
      <c r="T163" s="18" t="s">
        <v>34</v>
      </c>
      <c r="U163" s="20" t="s">
        <v>34</v>
      </c>
      <c r="V163" s="14" t="s">
        <v>2097</v>
      </c>
      <c r="W163" s="14"/>
      <c r="X163" s="19" t="s">
        <v>34</v>
      </c>
      <c r="Y163" s="14" t="s">
        <v>2107</v>
      </c>
      <c r="Z163" s="14" t="s">
        <v>2157</v>
      </c>
      <c r="AA163" s="16" t="s">
        <v>34</v>
      </c>
      <c r="AB163" s="14" t="s">
        <v>2209</v>
      </c>
      <c r="AC163" s="14" t="s">
        <v>2118</v>
      </c>
      <c r="AD163" s="16" t="s">
        <v>34</v>
      </c>
      <c r="AE163" s="17" t="s">
        <v>2257</v>
      </c>
      <c r="AF163" s="20" t="s">
        <v>34</v>
      </c>
      <c r="AG163" s="16" t="s">
        <v>34</v>
      </c>
      <c r="AH163" s="14" t="s">
        <v>1170</v>
      </c>
      <c r="AI163" s="14" t="s">
        <v>1171</v>
      </c>
      <c r="AJ163" s="28" t="s">
        <v>34</v>
      </c>
      <c r="AK163" s="29" t="s">
        <v>34</v>
      </c>
      <c r="AL163" s="34">
        <f>J163+MAX(Table14[[#This Row],[Highway]:[Pipe]])</f>
        <v>7</v>
      </c>
      <c r="AN163" s="35" t="str">
        <f t="shared" si="20"/>
        <v/>
      </c>
      <c r="AO163" s="35" t="str">
        <f t="shared" si="21"/>
        <v/>
      </c>
      <c r="AP163" s="35" t="str">
        <f t="shared" si="22"/>
        <v/>
      </c>
      <c r="AQ163" s="35">
        <v>7</v>
      </c>
    </row>
    <row r="164" spans="1:43" x14ac:dyDescent="0.45">
      <c r="A164" s="25">
        <v>25.936086111111113</v>
      </c>
      <c r="B164" s="22">
        <v>-80.126452777777772</v>
      </c>
      <c r="C164" s="13" t="s">
        <v>758</v>
      </c>
      <c r="D164" s="13" t="s">
        <v>759</v>
      </c>
      <c r="E164" s="14" t="s">
        <v>760</v>
      </c>
      <c r="F164" s="13" t="s">
        <v>34</v>
      </c>
      <c r="G164" s="14" t="s">
        <v>34</v>
      </c>
      <c r="H164" s="15"/>
      <c r="I164" s="16"/>
      <c r="J164" s="19">
        <v>0</v>
      </c>
      <c r="K164" s="17" t="s">
        <v>759</v>
      </c>
      <c r="L164" s="17" t="s">
        <v>759</v>
      </c>
      <c r="M164" s="18" t="s">
        <v>34</v>
      </c>
      <c r="N164" s="13" t="s">
        <v>759</v>
      </c>
      <c r="O164" s="14" t="s">
        <v>2046</v>
      </c>
      <c r="P164" s="18" t="s">
        <v>34</v>
      </c>
      <c r="Q164" s="14" t="s">
        <v>2079</v>
      </c>
      <c r="R164" s="19" t="s">
        <v>34</v>
      </c>
      <c r="S164" s="13" t="s">
        <v>2087</v>
      </c>
      <c r="T164" s="18" t="s">
        <v>34</v>
      </c>
      <c r="U164" s="20" t="s">
        <v>34</v>
      </c>
      <c r="V164" s="14" t="s">
        <v>2097</v>
      </c>
      <c r="W164" s="14"/>
      <c r="X164" s="19" t="s">
        <v>34</v>
      </c>
      <c r="Y164" s="14" t="s">
        <v>2107</v>
      </c>
      <c r="Z164" s="14" t="s">
        <v>2122</v>
      </c>
      <c r="AA164" s="16" t="s">
        <v>34</v>
      </c>
      <c r="AB164" s="14" t="s">
        <v>2177</v>
      </c>
      <c r="AC164" s="14" t="s">
        <v>2118</v>
      </c>
      <c r="AD164" s="16" t="s">
        <v>34</v>
      </c>
      <c r="AE164" s="17" t="s">
        <v>2301</v>
      </c>
      <c r="AF164" s="20" t="s">
        <v>34</v>
      </c>
      <c r="AG164" s="16" t="s">
        <v>34</v>
      </c>
      <c r="AH164" s="14" t="s">
        <v>1476</v>
      </c>
      <c r="AI164" s="14" t="s">
        <v>1477</v>
      </c>
      <c r="AJ164" s="28" t="s">
        <v>34</v>
      </c>
      <c r="AK164" s="29" t="s">
        <v>34</v>
      </c>
      <c r="AL164" s="34">
        <f>J164+MAX(Table14[[#This Row],[Highway]:[Pipe]])</f>
        <v>5</v>
      </c>
      <c r="AN164" s="35" t="str">
        <f t="shared" si="20"/>
        <v/>
      </c>
      <c r="AO164" s="35" t="str">
        <f t="shared" si="21"/>
        <v/>
      </c>
      <c r="AP164" s="35">
        <v>5</v>
      </c>
      <c r="AQ164" s="35" t="str">
        <f t="shared" si="23"/>
        <v/>
      </c>
    </row>
    <row r="165" spans="1:43" x14ac:dyDescent="0.45">
      <c r="A165" s="25">
        <v>26.204377777777776</v>
      </c>
      <c r="B165" s="22">
        <v>-80.985416666666694</v>
      </c>
      <c r="C165" s="13" t="s">
        <v>329</v>
      </c>
      <c r="D165" s="13" t="s">
        <v>330</v>
      </c>
      <c r="E165" s="14" t="s">
        <v>331</v>
      </c>
      <c r="F165" s="13" t="s">
        <v>34</v>
      </c>
      <c r="G165" s="14" t="s">
        <v>34</v>
      </c>
      <c r="H165" s="15"/>
      <c r="I165" s="16"/>
      <c r="J165" s="19">
        <v>0</v>
      </c>
      <c r="K165" s="17" t="s">
        <v>330</v>
      </c>
      <c r="L165" s="17" t="s">
        <v>1666</v>
      </c>
      <c r="M165" s="18" t="s">
        <v>34</v>
      </c>
      <c r="N165" s="13" t="s">
        <v>1825</v>
      </c>
      <c r="O165" s="14" t="s">
        <v>1982</v>
      </c>
      <c r="P165" s="18" t="s">
        <v>34</v>
      </c>
      <c r="Q165" s="14" t="s">
        <v>2079</v>
      </c>
      <c r="R165" s="19" t="s">
        <v>34</v>
      </c>
      <c r="S165" s="13" t="s">
        <v>2081</v>
      </c>
      <c r="T165" s="18" t="s">
        <v>34</v>
      </c>
      <c r="U165" s="20" t="s">
        <v>34</v>
      </c>
      <c r="V165" s="14" t="s">
        <v>2097</v>
      </c>
      <c r="W165" s="14"/>
      <c r="X165" s="19" t="s">
        <v>34</v>
      </c>
      <c r="Y165" s="14" t="s">
        <v>2107</v>
      </c>
      <c r="Z165" s="14" t="s">
        <v>2156</v>
      </c>
      <c r="AA165" s="16" t="s">
        <v>34</v>
      </c>
      <c r="AB165" s="14" t="s">
        <v>1997</v>
      </c>
      <c r="AC165" s="14" t="s">
        <v>2118</v>
      </c>
      <c r="AD165" s="16" t="s">
        <v>34</v>
      </c>
      <c r="AE165" s="17" t="s">
        <v>2256</v>
      </c>
      <c r="AF165" s="20" t="s">
        <v>34</v>
      </c>
      <c r="AG165" s="16" t="s">
        <v>34</v>
      </c>
      <c r="AH165" s="14" t="s">
        <v>1169</v>
      </c>
      <c r="AI165" s="14" t="s">
        <v>2324</v>
      </c>
      <c r="AJ165" s="28" t="s">
        <v>34</v>
      </c>
      <c r="AK165" s="29" t="s">
        <v>34</v>
      </c>
      <c r="AL165" s="34">
        <f>J165+MAX(Table14[[#This Row],[Highway]:[Pipe]])</f>
        <v>5</v>
      </c>
      <c r="AN165" s="35" t="str">
        <f t="shared" si="20"/>
        <v/>
      </c>
      <c r="AO165" s="35" t="str">
        <f t="shared" si="21"/>
        <v/>
      </c>
      <c r="AP165" s="35">
        <v>5</v>
      </c>
      <c r="AQ165" s="35" t="str">
        <f t="shared" si="23"/>
        <v/>
      </c>
    </row>
    <row r="166" spans="1:43" x14ac:dyDescent="0.45">
      <c r="A166" s="25">
        <v>26.327936111111111</v>
      </c>
      <c r="B166" s="22">
        <v>-80.116727777777768</v>
      </c>
      <c r="C166" s="13" t="s">
        <v>358</v>
      </c>
      <c r="D166" s="13" t="s">
        <v>33</v>
      </c>
      <c r="E166" s="14" t="s">
        <v>357</v>
      </c>
      <c r="F166" s="13" t="s">
        <v>34</v>
      </c>
      <c r="G166" s="14" t="s">
        <v>31</v>
      </c>
      <c r="H166" s="15"/>
      <c r="I166" s="16">
        <v>860195</v>
      </c>
      <c r="J166" s="19">
        <v>0</v>
      </c>
      <c r="K166" s="17" t="s">
        <v>33</v>
      </c>
      <c r="L166" s="17" t="s">
        <v>33</v>
      </c>
      <c r="M166" s="18" t="s">
        <v>34</v>
      </c>
      <c r="N166" s="13" t="s">
        <v>1805</v>
      </c>
      <c r="O166" s="14" t="s">
        <v>1988</v>
      </c>
      <c r="P166" s="18" t="s">
        <v>34</v>
      </c>
      <c r="Q166" s="14" t="s">
        <v>2079</v>
      </c>
      <c r="R166" s="19" t="s">
        <v>34</v>
      </c>
      <c r="S166" s="13" t="s">
        <v>2084</v>
      </c>
      <c r="T166" s="18" t="s">
        <v>34</v>
      </c>
      <c r="U166" s="20" t="s">
        <v>34</v>
      </c>
      <c r="V166" s="14" t="s">
        <v>2097</v>
      </c>
      <c r="W166" s="14"/>
      <c r="X166" s="19" t="s">
        <v>34</v>
      </c>
      <c r="Y166" s="14" t="s">
        <v>2107</v>
      </c>
      <c r="Z166" s="14" t="s">
        <v>2116</v>
      </c>
      <c r="AA166" s="16" t="s">
        <v>34</v>
      </c>
      <c r="AB166" s="14" t="s">
        <v>2210</v>
      </c>
      <c r="AC166" s="14" t="s">
        <v>2118</v>
      </c>
      <c r="AD166" s="16" t="s">
        <v>34</v>
      </c>
      <c r="AE166" s="17" t="s">
        <v>2223</v>
      </c>
      <c r="AF166" s="20" t="s">
        <v>34</v>
      </c>
      <c r="AG166" s="16" t="s">
        <v>34</v>
      </c>
      <c r="AH166" s="14" t="s">
        <v>1186</v>
      </c>
      <c r="AI166" s="14" t="s">
        <v>1187</v>
      </c>
      <c r="AJ166" s="28" t="s">
        <v>34</v>
      </c>
      <c r="AK166" s="29" t="s">
        <v>34</v>
      </c>
      <c r="AL166" s="34">
        <f>J166+MAX(Table14[[#This Row],[Highway]:[Pipe]])</f>
        <v>1</v>
      </c>
      <c r="AN166" s="35">
        <v>1</v>
      </c>
      <c r="AO166" s="35" t="str">
        <f t="shared" si="21"/>
        <v/>
      </c>
      <c r="AP166" s="35" t="str">
        <f t="shared" si="22"/>
        <v/>
      </c>
      <c r="AQ166" s="35" t="str">
        <f t="shared" si="23"/>
        <v/>
      </c>
    </row>
    <row r="167" spans="1:43" x14ac:dyDescent="0.45">
      <c r="A167" s="25">
        <v>26.327894444444443</v>
      </c>
      <c r="B167" s="22">
        <v>-80.117052777777772</v>
      </c>
      <c r="C167" s="13" t="s">
        <v>356</v>
      </c>
      <c r="D167" s="13" t="s">
        <v>33</v>
      </c>
      <c r="E167" s="14" t="s">
        <v>357</v>
      </c>
      <c r="F167" s="13" t="s">
        <v>34</v>
      </c>
      <c r="G167" s="14" t="s">
        <v>32</v>
      </c>
      <c r="H167" s="15"/>
      <c r="I167" s="16">
        <v>860125</v>
      </c>
      <c r="J167" s="19">
        <v>0</v>
      </c>
      <c r="K167" s="17" t="s">
        <v>33</v>
      </c>
      <c r="L167" s="17" t="s">
        <v>33</v>
      </c>
      <c r="M167" s="18" t="s">
        <v>34</v>
      </c>
      <c r="N167" s="13" t="s">
        <v>1805</v>
      </c>
      <c r="O167" s="14" t="s">
        <v>1988</v>
      </c>
      <c r="P167" s="18" t="s">
        <v>34</v>
      </c>
      <c r="Q167" s="14" t="s">
        <v>2079</v>
      </c>
      <c r="R167" s="19" t="s">
        <v>34</v>
      </c>
      <c r="S167" s="13" t="s">
        <v>2084</v>
      </c>
      <c r="T167" s="18" t="s">
        <v>34</v>
      </c>
      <c r="U167" s="20" t="s">
        <v>34</v>
      </c>
      <c r="V167" s="14" t="s">
        <v>2097</v>
      </c>
      <c r="W167" s="14"/>
      <c r="X167" s="19" t="s">
        <v>34</v>
      </c>
      <c r="Y167" s="14" t="s">
        <v>2107</v>
      </c>
      <c r="Z167" s="14" t="s">
        <v>2116</v>
      </c>
      <c r="AA167" s="16" t="s">
        <v>34</v>
      </c>
      <c r="AB167" s="14" t="s">
        <v>2210</v>
      </c>
      <c r="AC167" s="14" t="s">
        <v>2118</v>
      </c>
      <c r="AD167" s="16" t="s">
        <v>34</v>
      </c>
      <c r="AE167" s="17" t="s">
        <v>2223</v>
      </c>
      <c r="AF167" s="20" t="s">
        <v>34</v>
      </c>
      <c r="AG167" s="16" t="s">
        <v>34</v>
      </c>
      <c r="AH167" s="14" t="s">
        <v>1184</v>
      </c>
      <c r="AI167" s="14" t="s">
        <v>1185</v>
      </c>
      <c r="AJ167" s="28" t="s">
        <v>34</v>
      </c>
      <c r="AK167" s="29" t="s">
        <v>34</v>
      </c>
      <c r="AL167" s="34">
        <f>J167+MAX(Table14[[#This Row],[Highway]:[Pipe]])</f>
        <v>1</v>
      </c>
      <c r="AN167" s="35">
        <v>1</v>
      </c>
      <c r="AO167" s="35" t="str">
        <f t="shared" si="21"/>
        <v/>
      </c>
      <c r="AP167" s="35" t="str">
        <f t="shared" si="22"/>
        <v/>
      </c>
      <c r="AQ167" s="35" t="str">
        <f t="shared" si="23"/>
        <v/>
      </c>
    </row>
    <row r="168" spans="1:43" x14ac:dyDescent="0.45">
      <c r="A168" s="25">
        <v>27.304225000000002</v>
      </c>
      <c r="B168" s="22">
        <v>-80.321063888888887</v>
      </c>
      <c r="C168" s="13" t="s">
        <v>928</v>
      </c>
      <c r="D168" s="13" t="s">
        <v>929</v>
      </c>
      <c r="E168" s="14" t="s">
        <v>930</v>
      </c>
      <c r="F168" s="13" t="s">
        <v>34</v>
      </c>
      <c r="G168" s="14" t="s">
        <v>34</v>
      </c>
      <c r="H168" s="15"/>
      <c r="I168" s="16">
        <v>944019</v>
      </c>
      <c r="J168" s="19">
        <v>0</v>
      </c>
      <c r="K168" s="17" t="s">
        <v>929</v>
      </c>
      <c r="L168" s="17" t="s">
        <v>929</v>
      </c>
      <c r="M168" s="18" t="s">
        <v>2702</v>
      </c>
      <c r="N168" s="13" t="s">
        <v>1921</v>
      </c>
      <c r="O168" s="14" t="s">
        <v>1936</v>
      </c>
      <c r="P168" s="18" t="s">
        <v>2706</v>
      </c>
      <c r="Q168" s="14" t="s">
        <v>2079</v>
      </c>
      <c r="R168" s="19" t="s">
        <v>2335</v>
      </c>
      <c r="S168" s="13" t="s">
        <v>2096</v>
      </c>
      <c r="T168" s="18" t="s">
        <v>2345</v>
      </c>
      <c r="U168" s="20" t="s">
        <v>2939</v>
      </c>
      <c r="V168" s="14" t="s">
        <v>2097</v>
      </c>
      <c r="W168" s="14"/>
      <c r="X168" s="19" t="s">
        <v>2318</v>
      </c>
      <c r="Y168" s="14" t="s">
        <v>2107</v>
      </c>
      <c r="Z168" s="14" t="s">
        <v>2203</v>
      </c>
      <c r="AA168" s="16">
        <v>0</v>
      </c>
      <c r="AB168" s="14" t="s">
        <v>2220</v>
      </c>
      <c r="AC168" s="14" t="s">
        <v>2118</v>
      </c>
      <c r="AD168" s="16">
        <v>0</v>
      </c>
      <c r="AE168" s="17"/>
      <c r="AF168" s="20" t="s">
        <v>2330</v>
      </c>
      <c r="AG168" s="16">
        <v>2019</v>
      </c>
      <c r="AH168" s="14" t="s">
        <v>1601</v>
      </c>
      <c r="AI168" s="14" t="s">
        <v>1602</v>
      </c>
      <c r="AJ168" s="28">
        <v>27.305620000000001</v>
      </c>
      <c r="AK168" s="29">
        <v>-80.315809999999999</v>
      </c>
      <c r="AL168" s="34">
        <f>J168+MAX(Table14[[#This Row],[Highway]:[Pipe]])</f>
        <v>1</v>
      </c>
      <c r="AN168" s="35">
        <v>1</v>
      </c>
      <c r="AO168" s="35" t="str">
        <f t="shared" si="21"/>
        <v/>
      </c>
      <c r="AP168" s="35" t="str">
        <f t="shared" si="22"/>
        <v/>
      </c>
      <c r="AQ168" s="35" t="str">
        <f t="shared" si="23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Sector Miami</vt:lpstr>
      <vt:lpstr>Bridges WITH Navaids</vt:lpstr>
      <vt:lpstr>Bridges NO Navaids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Hooper</dc:creator>
  <cp:lastModifiedBy>Tony Hooper</cp:lastModifiedBy>
  <dcterms:created xsi:type="dcterms:W3CDTF">2022-07-18T15:58:42Z</dcterms:created>
  <dcterms:modified xsi:type="dcterms:W3CDTF">2022-08-07T20:23:02Z</dcterms:modified>
</cp:coreProperties>
</file>